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9.계약\사업\2026년\2026년하프마라톤및gofreerun대회\공고문\"/>
    </mc:Choice>
  </mc:AlternateContent>
  <xr:revisionPtr revIDLastSave="0" documentId="13_ncr:1_{67903151-E8DC-45A5-B605-22D477FC5669}" xr6:coauthVersionLast="47" xr6:coauthVersionMax="47" xr10:uidLastSave="{00000000-0000-0000-0000-000000000000}"/>
  <bookViews>
    <workbookView xWindow="3570" yWindow="285" windowWidth="22470" windowHeight="15135" activeTab="1" xr2:uid="{00000000-000D-0000-FFFF-FFFF00000000}"/>
  </bookViews>
  <sheets>
    <sheet name="하프마라톤대회 입찰예산내역" sheetId="6" r:id="rId1"/>
    <sheet name="Go Free Run 입찰예산내역" sheetId="12" r:id="rId2"/>
  </sheets>
  <definedNames>
    <definedName name="_xlnm.Print_Area" localSheetId="1">'Go Free Run 입찰예산내역'!$A$1:$G$117</definedName>
    <definedName name="_xlnm.Print_Area" localSheetId="0">'하프마라톤대회 입찰예산내역'!$A$1:$G$117</definedName>
    <definedName name="_xlnm.Print_Titles" localSheetId="1">'Go Free Run 입찰예산내역'!$3:$3</definedName>
    <definedName name="_xlnm.Print_Titles" localSheetId="0">'하프마라톤대회 입찰예산내역'!$3:$3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8" i="12" l="1"/>
  <c r="F107" i="12"/>
  <c r="F106" i="12"/>
  <c r="F105" i="12"/>
  <c r="F104" i="12"/>
  <c r="F103" i="12"/>
  <c r="F102" i="12"/>
  <c r="F101" i="12"/>
  <c r="F109" i="12" s="1"/>
  <c r="F99" i="12"/>
  <c r="F98" i="12"/>
  <c r="F96" i="12"/>
  <c r="F95" i="12"/>
  <c r="F94" i="12"/>
  <c r="F93" i="12"/>
  <c r="F100" i="12" s="1"/>
  <c r="F92" i="12"/>
  <c r="F89" i="12"/>
  <c r="F88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87" i="12" s="1"/>
  <c r="F57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56" i="12" s="1"/>
  <c r="F40" i="12"/>
  <c r="F39" i="12"/>
  <c r="F38" i="12"/>
  <c r="F36" i="12"/>
  <c r="F35" i="12"/>
  <c r="F34" i="12"/>
  <c r="F33" i="12"/>
  <c r="F32" i="12"/>
  <c r="F31" i="12"/>
  <c r="F30" i="12"/>
  <c r="F29" i="12"/>
  <c r="F28" i="12"/>
  <c r="F27" i="12"/>
  <c r="F26" i="12"/>
  <c r="F41" i="12" s="1"/>
  <c r="F25" i="12"/>
  <c r="F18" i="12"/>
  <c r="F13" i="12"/>
  <c r="F11" i="12"/>
  <c r="F10" i="12"/>
  <c r="F9" i="12"/>
  <c r="F8" i="12"/>
  <c r="F6" i="12"/>
  <c r="F5" i="12"/>
  <c r="F4" i="12"/>
  <c r="F19" i="12" s="1"/>
  <c r="F107" i="6"/>
  <c r="F106" i="6"/>
  <c r="F108" i="6"/>
  <c r="F105" i="6"/>
  <c r="F104" i="6"/>
  <c r="F103" i="6"/>
  <c r="F102" i="6"/>
  <c r="F101" i="6"/>
  <c r="F99" i="6"/>
  <c r="F98" i="6"/>
  <c r="F96" i="6"/>
  <c r="F95" i="6"/>
  <c r="F94" i="6"/>
  <c r="F93" i="6"/>
  <c r="F92" i="6"/>
  <c r="F89" i="6"/>
  <c r="F88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40" i="6"/>
  <c r="F39" i="6"/>
  <c r="F38" i="6"/>
  <c r="F36" i="6"/>
  <c r="F35" i="6"/>
  <c r="F34" i="6"/>
  <c r="F33" i="6"/>
  <c r="F32" i="6"/>
  <c r="F31" i="6"/>
  <c r="F30" i="6"/>
  <c r="F29" i="6"/>
  <c r="F28" i="6"/>
  <c r="F27" i="6"/>
  <c r="F26" i="6"/>
  <c r="F25" i="6"/>
  <c r="F18" i="6"/>
  <c r="F13" i="6"/>
  <c r="F11" i="6"/>
  <c r="F10" i="6"/>
  <c r="F9" i="6"/>
  <c r="F8" i="6"/>
  <c r="D7" i="6"/>
  <c r="D6" i="6"/>
  <c r="F6" i="6" s="1"/>
  <c r="F5" i="6"/>
  <c r="F4" i="6"/>
  <c r="F109" i="6" l="1"/>
  <c r="F100" i="6"/>
  <c r="F87" i="6"/>
  <c r="F56" i="6"/>
  <c r="F41" i="6"/>
  <c r="F19" i="6"/>
</calcChain>
</file>

<file path=xl/sharedStrings.xml><?xml version="1.0" encoding="utf-8"?>
<sst xmlns="http://schemas.openxmlformats.org/spreadsheetml/2006/main" count="638" uniqueCount="221">
  <si>
    <t>번호표</t>
  </si>
  <si>
    <t>물품보관소 운영</t>
  </si>
  <si>
    <t>물품보관스티커</t>
  </si>
  <si>
    <t>보험가입비</t>
  </si>
  <si>
    <t>종이컵</t>
    <phoneticPr fontId="26" type="noConversion"/>
  </si>
  <si>
    <t>관리 팀장</t>
  </si>
  <si>
    <t>ID카드</t>
  </si>
  <si>
    <t>운영요원, 관계자, 기자 등</t>
  </si>
  <si>
    <t>차량비표</t>
  </si>
  <si>
    <t>도시락</t>
  </si>
  <si>
    <t>자원봉사, 이벤트팀 등</t>
  </si>
  <si>
    <t>사회자</t>
  </si>
  <si>
    <t>텐트 5mⅹ5m</t>
  </si>
  <si>
    <t>급수대및 텐트운영용</t>
  </si>
  <si>
    <t>의자</t>
  </si>
  <si>
    <t>시상식 및 텐트운영용</t>
  </si>
  <si>
    <t>코스내 통제용</t>
  </si>
  <si>
    <t>특수효과</t>
  </si>
  <si>
    <t>시상대</t>
  </si>
  <si>
    <t>물품보관소 현수막</t>
  </si>
  <si>
    <t>(단위:원/부가세별도)</t>
    <phoneticPr fontId="24" type="noConversion"/>
  </si>
  <si>
    <t>단위</t>
    <phoneticPr fontId="24" type="noConversion"/>
  </si>
  <si>
    <t>개</t>
    <phoneticPr fontId="24" type="noConversion"/>
  </si>
  <si>
    <t>물(골인지:0.5L)</t>
    <phoneticPr fontId="25" type="noConversion"/>
  </si>
  <si>
    <t>기록측정료</t>
    <phoneticPr fontId="25" type="noConversion"/>
  </si>
  <si>
    <t>명</t>
    <phoneticPr fontId="24" type="noConversion"/>
  </si>
  <si>
    <t>기록측정용 칩
(5km제외, 4구역체크)</t>
    <phoneticPr fontId="25" type="noConversion"/>
  </si>
  <si>
    <t>기록증제작 및 발송</t>
    <phoneticPr fontId="25" type="noConversion"/>
  </si>
  <si>
    <t>장</t>
    <phoneticPr fontId="24" type="noConversion"/>
  </si>
  <si>
    <t>프로그램북 제작비</t>
    <phoneticPr fontId="25" type="noConversion"/>
  </si>
  <si>
    <t>소계</t>
    <phoneticPr fontId="26" type="noConversion"/>
  </si>
  <si>
    <t>물(급수대:2L)</t>
    <phoneticPr fontId="25" type="noConversion"/>
  </si>
  <si>
    <r>
      <t>이온음료(급수대:</t>
    </r>
    <r>
      <rPr>
        <sz val="8"/>
        <color indexed="8"/>
        <rFont val="굴림"/>
        <family val="3"/>
        <charset val="129"/>
      </rPr>
      <t>1</t>
    </r>
    <r>
      <rPr>
        <sz val="8"/>
        <rFont val="굴림"/>
        <family val="3"/>
        <charset val="129"/>
      </rPr>
      <t>.5L)</t>
    </r>
    <phoneticPr fontId="25" type="noConversion"/>
  </si>
  <si>
    <t>접수운영비</t>
    <phoneticPr fontId="26" type="noConversion"/>
  </si>
  <si>
    <t>개월</t>
    <phoneticPr fontId="24" type="noConversion"/>
  </si>
  <si>
    <t>전화료, 사무용품 등</t>
    <phoneticPr fontId="26" type="noConversion"/>
  </si>
  <si>
    <t>관계자, 기자, VIP 등</t>
    <phoneticPr fontId="26" type="noConversion"/>
  </si>
  <si>
    <t>식</t>
    <phoneticPr fontId="24" type="noConversion"/>
  </si>
  <si>
    <t>진행비</t>
    <phoneticPr fontId="26" type="noConversion"/>
  </si>
  <si>
    <t>홈페이지 제작</t>
    <phoneticPr fontId="26" type="noConversion"/>
  </si>
  <si>
    <t>SMS 홍보비</t>
    <phoneticPr fontId="26" type="noConversion"/>
  </si>
  <si>
    <t>한강코스 사용료</t>
    <phoneticPr fontId="26" type="noConversion"/>
  </si>
  <si>
    <t>대회장소 사용료</t>
    <phoneticPr fontId="26" type="noConversion"/>
  </si>
  <si>
    <t>대</t>
    <phoneticPr fontId="24" type="noConversion"/>
  </si>
  <si>
    <t>진행 인건비</t>
    <phoneticPr fontId="24" type="noConversion"/>
  </si>
  <si>
    <t>스포츠마사지</t>
    <phoneticPr fontId="25" type="noConversion"/>
  </si>
  <si>
    <t>동</t>
    <phoneticPr fontId="24" type="noConversion"/>
  </si>
  <si>
    <t>텐트 3mⅹ6m</t>
    <phoneticPr fontId="25" type="noConversion"/>
  </si>
  <si>
    <t>탁자(Table)</t>
    <phoneticPr fontId="26" type="noConversion"/>
  </si>
  <si>
    <t>물통</t>
    <phoneticPr fontId="26" type="noConversion"/>
  </si>
  <si>
    <t>스폰지대 운영용</t>
    <phoneticPr fontId="25" type="noConversion"/>
  </si>
  <si>
    <t>살수차</t>
    <phoneticPr fontId="26" type="noConversion"/>
  </si>
  <si>
    <t>지게차 임차비</t>
    <phoneticPr fontId="26" type="noConversion"/>
  </si>
  <si>
    <r>
      <t>집결지 화단</t>
    </r>
    <r>
      <rPr>
        <sz val="8"/>
        <color indexed="8"/>
        <rFont val="굴림"/>
        <family val="3"/>
        <charset val="129"/>
      </rPr>
      <t xml:space="preserve"> 및 시설물 이동용</t>
    </r>
    <phoneticPr fontId="26" type="noConversion"/>
  </si>
  <si>
    <t>구급차 운영비</t>
    <phoneticPr fontId="26" type="noConversion"/>
  </si>
  <si>
    <t>화물트럭 임차비</t>
    <phoneticPr fontId="26" type="noConversion"/>
  </si>
  <si>
    <t>음향시스템</t>
    <phoneticPr fontId="24" type="noConversion"/>
  </si>
  <si>
    <t>집결지 및 출발지 운영</t>
    <phoneticPr fontId="26" type="noConversion"/>
  </si>
  <si>
    <r>
      <t>순위시상대(1위~</t>
    </r>
    <r>
      <rPr>
        <sz val="8"/>
        <color indexed="8"/>
        <rFont val="굴림"/>
        <family val="3"/>
        <charset val="129"/>
      </rPr>
      <t>5</t>
    </r>
    <r>
      <rPr>
        <sz val="8"/>
        <rFont val="굴림"/>
        <family val="3"/>
        <charset val="129"/>
      </rPr>
      <t>위)</t>
    </r>
    <phoneticPr fontId="25" type="noConversion"/>
  </si>
  <si>
    <t>무대</t>
    <phoneticPr fontId="26" type="noConversion"/>
  </si>
  <si>
    <t>매Km 표지판</t>
    <phoneticPr fontId="26" type="noConversion"/>
  </si>
  <si>
    <t>매1km마다 표시(2m ×0.9m)</t>
    <phoneticPr fontId="26" type="noConversion"/>
  </si>
  <si>
    <t>안내표지판</t>
    <phoneticPr fontId="25" type="noConversion"/>
  </si>
  <si>
    <t>운영본부 현수막</t>
    <phoneticPr fontId="26" type="noConversion"/>
  </si>
  <si>
    <t>안내본부 현수막</t>
    <phoneticPr fontId="26" type="noConversion"/>
  </si>
  <si>
    <t>스포츠마사지 현수막</t>
    <phoneticPr fontId="26" type="noConversion"/>
  </si>
  <si>
    <r>
      <t>탈의실 현수막</t>
    </r>
    <r>
      <rPr>
        <sz val="8"/>
        <color indexed="8"/>
        <rFont val="굴림"/>
        <family val="3"/>
        <charset val="129"/>
      </rPr>
      <t xml:space="preserve"> (남.여)</t>
    </r>
    <phoneticPr fontId="26" type="noConversion"/>
  </si>
  <si>
    <t>의료현수막</t>
    <phoneticPr fontId="26" type="noConversion"/>
  </si>
  <si>
    <t>홍보현수막(철제펜스용)</t>
    <phoneticPr fontId="25" type="noConversion"/>
  </si>
  <si>
    <t>협찬사부스현수막</t>
    <phoneticPr fontId="26" type="noConversion"/>
  </si>
  <si>
    <t>동호회 현수막</t>
    <phoneticPr fontId="26" type="noConversion"/>
  </si>
  <si>
    <t>선금(VAT포함)</t>
    <phoneticPr fontId="24" type="noConversion"/>
  </si>
  <si>
    <t xml:space="preserve">는 수량 및 규격변동 사항입니다. </t>
    <phoneticPr fontId="24" type="noConversion"/>
  </si>
  <si>
    <t>잔금(VAT포함)</t>
    <phoneticPr fontId="24" type="noConversion"/>
  </si>
  <si>
    <t>잔금 공급가액</t>
    <phoneticPr fontId="24" type="noConversion"/>
  </si>
  <si>
    <t>잔금 VAT</t>
    <phoneticPr fontId="24" type="noConversion"/>
  </si>
  <si>
    <t>항  목</t>
    <phoneticPr fontId="25" type="noConversion"/>
  </si>
  <si>
    <t>보조요원</t>
    <phoneticPr fontId="24" type="noConversion"/>
  </si>
  <si>
    <t>내빈텐트 시설</t>
    <phoneticPr fontId="24" type="noConversion"/>
  </si>
  <si>
    <t>소계</t>
    <phoneticPr fontId="24" type="noConversion"/>
  </si>
  <si>
    <t>시설 대여품</t>
    <phoneticPr fontId="25" type="noConversion"/>
  </si>
  <si>
    <t>행사장 제작물</t>
    <phoneticPr fontId="25" type="noConversion"/>
  </si>
  <si>
    <t>(하프 3000명 / 10km 4000명 / 5km 3000명 기준)</t>
    <phoneticPr fontId="24" type="noConversion"/>
  </si>
  <si>
    <t>시상식 및 VIP보조도우미</t>
    <phoneticPr fontId="24" type="noConversion"/>
  </si>
  <si>
    <t>카라반식(신식 기준)</t>
    <phoneticPr fontId="25" type="noConversion"/>
  </si>
  <si>
    <t>목재 아치</t>
    <phoneticPr fontId="24" type="noConversion"/>
  </si>
  <si>
    <t>좌,우 방향 안내(2m ×0.9m)</t>
    <phoneticPr fontId="26" type="noConversion"/>
  </si>
  <si>
    <t>표지판(2m ×0.9m)</t>
    <phoneticPr fontId="26" type="noConversion"/>
  </si>
  <si>
    <t>3m x 0.5m</t>
    <phoneticPr fontId="25" type="noConversion"/>
  </si>
  <si>
    <t xml:space="preserve">7m x 0.9m </t>
    <phoneticPr fontId="26" type="noConversion"/>
  </si>
  <si>
    <t>개인지급품</t>
    <phoneticPr fontId="24" type="noConversion"/>
  </si>
  <si>
    <t>간식배부처 현수막</t>
    <phoneticPr fontId="24" type="noConversion"/>
  </si>
  <si>
    <t>마라톤온라인 배너광고</t>
    <phoneticPr fontId="24" type="noConversion"/>
  </si>
  <si>
    <t>규격 및 비고</t>
    <phoneticPr fontId="24" type="noConversion"/>
  </si>
  <si>
    <t>나무의자10개, 원탁테이블2개, 카펫, 차단봉5개</t>
    <phoneticPr fontId="24" type="noConversion"/>
  </si>
  <si>
    <t>물품보관비닐백</t>
    <phoneticPr fontId="24" type="noConversion"/>
  </si>
  <si>
    <t>이벤트팀</t>
    <phoneticPr fontId="25" type="noConversion"/>
  </si>
  <si>
    <t>1.8mx1m 이상 기준</t>
    <phoneticPr fontId="26" type="noConversion"/>
  </si>
  <si>
    <t>1.2mx0.8m 이상 기준</t>
    <phoneticPr fontId="24" type="noConversion"/>
  </si>
  <si>
    <t>기타준비물</t>
    <phoneticPr fontId="25" type="noConversion"/>
  </si>
  <si>
    <t>1구 세로 현수막 포함(1mx7m)</t>
    <phoneticPr fontId="24" type="noConversion"/>
  </si>
  <si>
    <t>물품보관소 안내 애드벌룬</t>
    <phoneticPr fontId="24" type="noConversion"/>
  </si>
  <si>
    <t>병</t>
    <phoneticPr fontId="24" type="noConversion"/>
  </si>
  <si>
    <t>회</t>
    <phoneticPr fontId="24" type="noConversion"/>
  </si>
  <si>
    <t>마라톤온라인 메인페이지기준</t>
    <phoneticPr fontId="26" type="noConversion"/>
  </si>
  <si>
    <t>내빈텐트 현수막</t>
    <phoneticPr fontId="26" type="noConversion"/>
  </si>
  <si>
    <r>
      <t>5*7m (2구)</t>
    </r>
    <r>
      <rPr>
        <sz val="8"/>
        <color indexed="8"/>
        <rFont val="굴림"/>
        <family val="3"/>
        <charset val="129"/>
      </rPr>
      <t xml:space="preserve"> - 행사홍보 현수막 포함</t>
    </r>
    <phoneticPr fontId="25" type="noConversion"/>
  </si>
  <si>
    <t>대회 홍보용</t>
    <phoneticPr fontId="26" type="noConversion"/>
  </si>
  <si>
    <t>행사홍보용 애드벌룬</t>
    <phoneticPr fontId="25" type="noConversion"/>
  </si>
  <si>
    <t>수량</t>
    <phoneticPr fontId="24" type="noConversion"/>
  </si>
  <si>
    <t>단가</t>
    <phoneticPr fontId="24" type="noConversion"/>
  </si>
  <si>
    <t>금액</t>
    <phoneticPr fontId="24" type="noConversion"/>
  </si>
  <si>
    <t>합계</t>
    <phoneticPr fontId="24" type="noConversion"/>
  </si>
  <si>
    <t>대행료(10%)</t>
    <phoneticPr fontId="24" type="noConversion"/>
  </si>
  <si>
    <t>총계(합계+대행료)</t>
    <phoneticPr fontId="24" type="noConversion"/>
  </si>
  <si>
    <r>
      <t>B</t>
    </r>
    <r>
      <rPr>
        <sz val="8"/>
        <color indexed="8"/>
        <rFont val="굴림"/>
        <family val="3"/>
        <charset val="129"/>
      </rPr>
      <t>ox당 1,000개</t>
    </r>
    <phoneticPr fontId="26" type="noConversion"/>
  </si>
  <si>
    <t>부가세별도</t>
    <phoneticPr fontId="24" type="noConversion"/>
  </si>
  <si>
    <t>건</t>
    <phoneticPr fontId="24" type="noConversion"/>
  </si>
  <si>
    <t>완주기념메달</t>
    <phoneticPr fontId="24" type="noConversion"/>
  </si>
  <si>
    <t>타대회 대상 홍보</t>
    <phoneticPr fontId="26" type="noConversion"/>
  </si>
  <si>
    <t>서울신문대회 홍보현수막 게첨 및 리플렛배부 등
홍보활동 시행</t>
    <phoneticPr fontId="26" type="noConversion"/>
  </si>
  <si>
    <t>팀</t>
    <phoneticPr fontId="24" type="noConversion"/>
  </si>
  <si>
    <t>참가자 대상 마사지</t>
    <phoneticPr fontId="25" type="noConversion"/>
  </si>
  <si>
    <t>행사도우미</t>
    <phoneticPr fontId="26" type="noConversion"/>
  </si>
  <si>
    <t>집결지,반환점, 코스 내 배치</t>
    <phoneticPr fontId="26" type="noConversion"/>
  </si>
  <si>
    <t>이동식화장실</t>
    <phoneticPr fontId="26" type="noConversion"/>
  </si>
  <si>
    <t>15m x 5.2m(출발도착점 설치)</t>
    <phoneticPr fontId="26" type="noConversion"/>
  </si>
  <si>
    <t>목재아치 부착용(하프,10km,5km 시간측정)</t>
    <phoneticPr fontId="24" type="noConversion"/>
  </si>
  <si>
    <t>내빈용 단상 및 터치버튼</t>
    <phoneticPr fontId="24" type="noConversion"/>
  </si>
  <si>
    <t>폭죽, 에어샷 등(각 코스별 출발시 사용)</t>
    <phoneticPr fontId="26" type="noConversion"/>
  </si>
  <si>
    <t>13m x 5.5m 입체백드랍포함</t>
    <phoneticPr fontId="26" type="noConversion"/>
  </si>
  <si>
    <t>5m x 0.3m</t>
    <phoneticPr fontId="24" type="noConversion"/>
  </si>
  <si>
    <t>골인테이프</t>
    <phoneticPr fontId="24" type="noConversion"/>
  </si>
  <si>
    <t>부문별 출발자 구분 현수막</t>
    <phoneticPr fontId="26" type="noConversion"/>
  </si>
  <si>
    <t>하늘노을공원 흙길 및 도착시 참가자 대상 살수(샤워)</t>
    <phoneticPr fontId="26" type="noConversion"/>
  </si>
  <si>
    <t>구급약품</t>
    <phoneticPr fontId="24" type="noConversion"/>
  </si>
  <si>
    <t>참가자 응급처치용</t>
    <phoneticPr fontId="26" type="noConversion"/>
  </si>
  <si>
    <t>대회사진 촬영</t>
    <phoneticPr fontId="26" type="noConversion"/>
  </si>
  <si>
    <t>코스순찰, 사진촬영 등</t>
    <phoneticPr fontId="24" type="noConversion"/>
  </si>
  <si>
    <t>낙오자 회수, 코스 내 인원배치 등</t>
    <phoneticPr fontId="25" type="noConversion"/>
  </si>
  <si>
    <t>대회장 청소에 관한 일체</t>
    <phoneticPr fontId="26" type="noConversion"/>
  </si>
  <si>
    <r>
      <t>대회 홈페이지</t>
    </r>
    <r>
      <rPr>
        <sz val="8"/>
        <color indexed="8"/>
        <rFont val="굴림"/>
        <family val="3"/>
        <charset val="129"/>
      </rPr>
      <t xml:space="preserve"> 제작 및 운영</t>
    </r>
    <phoneticPr fontId="26" type="noConversion"/>
  </si>
  <si>
    <t>한강코스 사용료(한강시민공원 등)</t>
    <phoneticPr fontId="26" type="noConversion"/>
  </si>
  <si>
    <t>월드컵공원 평화광장 및 하늘공원 등 코스</t>
    <phoneticPr fontId="26" type="noConversion"/>
  </si>
  <si>
    <t>차량임차비</t>
    <phoneticPr fontId="25" type="noConversion"/>
  </si>
  <si>
    <t>참가자 지급품 택배운송료</t>
    <phoneticPr fontId="24" type="noConversion"/>
  </si>
  <si>
    <t>묶을수있는비닐백(85cmx85cm)/물품보관소 사용</t>
    <phoneticPr fontId="26" type="noConversion"/>
  </si>
  <si>
    <t>불투명</t>
    <phoneticPr fontId="26" type="noConversion"/>
  </si>
  <si>
    <t>간식봉투</t>
    <phoneticPr fontId="26" type="noConversion"/>
  </si>
  <si>
    <t>유명인사 초청료</t>
    <phoneticPr fontId="24" type="noConversion"/>
  </si>
  <si>
    <t>의사 및 의료진</t>
    <phoneticPr fontId="24" type="noConversion"/>
  </si>
  <si>
    <t>응급처치 의사 및 간호사</t>
    <phoneticPr fontId="24" type="noConversion"/>
  </si>
  <si>
    <t>기록측정 시계</t>
    <phoneticPr fontId="24" type="noConversion"/>
  </si>
  <si>
    <t>청소용역</t>
    <phoneticPr fontId="26" type="noConversion"/>
  </si>
  <si>
    <t>식</t>
    <phoneticPr fontId="25" type="noConversion"/>
  </si>
  <si>
    <t>간식</t>
    <phoneticPr fontId="25" type="noConversion"/>
  </si>
  <si>
    <t>서울신문 하프마라톤 입찰참가 예가 산출내역</t>
    <phoneticPr fontId="24" type="noConversion"/>
  </si>
  <si>
    <t>유명인사 초청료</t>
  </si>
  <si>
    <t>접수팀관리요원(1명×4개월) 투입률 50%</t>
    <phoneticPr fontId="24" type="noConversion"/>
  </si>
  <si>
    <t>게시판 관리 및 보조(1명×4개월) 투입률 100%</t>
    <phoneticPr fontId="26" type="noConversion"/>
  </si>
  <si>
    <t>메인급 1명 및 보조급 1명</t>
    <phoneticPr fontId="26" type="noConversion"/>
  </si>
  <si>
    <t>스텝 인건비</t>
    <phoneticPr fontId="26" type="noConversion"/>
  </si>
  <si>
    <t>자원봉사통제요원(50명×2일)</t>
    <phoneticPr fontId="26" type="noConversion"/>
  </si>
  <si>
    <t>일일 스텝</t>
    <phoneticPr fontId="24" type="noConversion"/>
  </si>
  <si>
    <t>유급 봉사자</t>
    <phoneticPr fontId="24" type="noConversion"/>
  </si>
  <si>
    <t>현장지원 안전요원</t>
    <phoneticPr fontId="26" type="noConversion"/>
  </si>
  <si>
    <t>현장지원 안전요원, 경호스텝</t>
    <phoneticPr fontId="24" type="noConversion"/>
  </si>
  <si>
    <t>키다리 삐에로, 페이스페인팅, 치어팀, 버스킹팀</t>
    <phoneticPr fontId="26" type="noConversion"/>
  </si>
  <si>
    <t>선두유도 자전거</t>
    <phoneticPr fontId="24" type="noConversion"/>
  </si>
  <si>
    <t>마포모범운전자</t>
    <phoneticPr fontId="26" type="noConversion"/>
  </si>
  <si>
    <t>강서모범운전자</t>
    <phoneticPr fontId="24" type="noConversion"/>
  </si>
  <si>
    <t>옆뒷막이 포함, 동일색상기준</t>
    <phoneticPr fontId="25" type="noConversion"/>
  </si>
  <si>
    <t>철제팬스</t>
    <phoneticPr fontId="24" type="noConversion"/>
  </si>
  <si>
    <t>안전팬스</t>
    <phoneticPr fontId="24" type="noConversion"/>
  </si>
  <si>
    <t>주로 팬스</t>
    <phoneticPr fontId="24" type="noConversion"/>
  </si>
  <si>
    <t>싸인카</t>
    <phoneticPr fontId="24" type="noConversion"/>
  </si>
  <si>
    <t>안전콘</t>
    <phoneticPr fontId="24" type="noConversion"/>
  </si>
  <si>
    <t>전기 오토바이</t>
    <phoneticPr fontId="26" type="noConversion"/>
  </si>
  <si>
    <t>기록증 포토존</t>
    <phoneticPr fontId="24" type="noConversion"/>
  </si>
  <si>
    <t>12m×1.8m L자 모양</t>
    <phoneticPr fontId="24" type="noConversion"/>
  </si>
  <si>
    <t>주로 방향 및 안내표지판</t>
    <phoneticPr fontId="26" type="noConversion"/>
  </si>
  <si>
    <t>교통통제 입간판</t>
    <phoneticPr fontId="26" type="noConversion"/>
  </si>
  <si>
    <t>교통통제홍보현수막 가로</t>
    <phoneticPr fontId="26" type="noConversion"/>
  </si>
  <si>
    <t>교통통제홍보현수막 세로</t>
    <phoneticPr fontId="26" type="noConversion"/>
  </si>
  <si>
    <t>0.9m x 2.5m</t>
    <phoneticPr fontId="26" type="noConversion"/>
  </si>
  <si>
    <r>
      <t>시설물 현수막 5m</t>
    </r>
    <r>
      <rPr>
        <sz val="8"/>
        <color indexed="8"/>
        <rFont val="굴림"/>
        <family val="3"/>
        <charset val="129"/>
      </rPr>
      <t>×0.5m</t>
    </r>
    <phoneticPr fontId="26" type="noConversion"/>
  </si>
  <si>
    <t>4m×0.9m 기둥8개 포함</t>
    <phoneticPr fontId="26" type="noConversion"/>
  </si>
  <si>
    <t>폼보드</t>
    <phoneticPr fontId="24" type="noConversion"/>
  </si>
  <si>
    <t>포디움 단상</t>
    <phoneticPr fontId="24" type="noConversion"/>
  </si>
  <si>
    <t>팬스 설치</t>
    <phoneticPr fontId="24" type="noConversion"/>
  </si>
  <si>
    <t>주차장사용료</t>
    <phoneticPr fontId="26" type="noConversion"/>
  </si>
  <si>
    <t>집결지 내 동호회 등 부스배치장소임대</t>
    <phoneticPr fontId="26" type="noConversion"/>
  </si>
  <si>
    <t>주차요금</t>
    <phoneticPr fontId="24" type="noConversion"/>
  </si>
  <si>
    <t>내빈, 난지공원, 한강공원 주차장</t>
    <phoneticPr fontId="24" type="noConversion"/>
  </si>
  <si>
    <t>시설설치철거 관련 (4대 x 2일) 새벽 포함</t>
    <phoneticPr fontId="24" type="noConversion"/>
  </si>
  <si>
    <t>사진서비스기준</t>
    <phoneticPr fontId="24" type="noConversion"/>
  </si>
  <si>
    <t>대회 영상 촬영</t>
    <phoneticPr fontId="24" type="noConversion"/>
  </si>
  <si>
    <t>소화기</t>
    <phoneticPr fontId="24" type="noConversion"/>
  </si>
  <si>
    <t>DJ카</t>
    <phoneticPr fontId="24" type="noConversion"/>
  </si>
  <si>
    <t>가수 공연</t>
    <phoneticPr fontId="24" type="noConversion"/>
  </si>
  <si>
    <t>기타</t>
    <phoneticPr fontId="24" type="noConversion"/>
  </si>
  <si>
    <t>상장케이스, 상장, 시상보드 사무 집기류</t>
    <phoneticPr fontId="24" type="noConversion"/>
  </si>
  <si>
    <t>※ 예가는 4억 3천만원(부가세별도)</t>
    <phoneticPr fontId="24" type="noConversion"/>
  </si>
  <si>
    <t>-</t>
    <phoneticPr fontId="25" type="noConversion"/>
  </si>
  <si>
    <t>페메, 레페, 선두유도, vip, 여분 포함</t>
    <phoneticPr fontId="25" type="noConversion"/>
  </si>
  <si>
    <t>칼라 메달(7cm 이상 기준)</t>
    <phoneticPr fontId="26" type="noConversion"/>
  </si>
  <si>
    <t>온라인 기록증 (5km제외)</t>
    <phoneticPr fontId="25" type="noConversion"/>
  </si>
  <si>
    <t>택배, 포장, 박스 일체 포함(배번,티셔츠,양말,아대
건강기능식품,선크림,책자) 품목추가발생</t>
    <phoneticPr fontId="25" type="noConversion"/>
  </si>
  <si>
    <t>영업배상책임보험 기준</t>
    <phoneticPr fontId="25" type="noConversion"/>
  </si>
  <si>
    <t>인쇄 제작비(보관용 포함)</t>
    <phoneticPr fontId="26" type="noConversion"/>
  </si>
  <si>
    <t>코스 내 지급, 협찬</t>
    <phoneticPr fontId="24" type="noConversion"/>
  </si>
  <si>
    <t>게토레이, 포카리기준, 협찬</t>
    <phoneticPr fontId="24" type="noConversion"/>
  </si>
  <si>
    <t>집결지 지급, 협찬</t>
    <phoneticPr fontId="24" type="noConversion"/>
  </si>
  <si>
    <t>세트</t>
    <phoneticPr fontId="24" type="noConversion"/>
  </si>
  <si>
    <t>홍보비</t>
    <phoneticPr fontId="24" type="noConversion"/>
  </si>
  <si>
    <t xml:space="preserve"> SNS 홍보비</t>
    <phoneticPr fontId="26" type="noConversion"/>
  </si>
  <si>
    <t>인스타, 페북 유료 광고</t>
    <phoneticPr fontId="24" type="noConversion"/>
  </si>
  <si>
    <t>경찰 요청분</t>
    <phoneticPr fontId="26" type="noConversion"/>
  </si>
  <si>
    <t>바나나, 빵, 초코바 스텝용포함</t>
    <phoneticPr fontId="24" type="noConversion"/>
  </si>
  <si>
    <t>서울신문 Go Free Run 예가 산출내역</t>
    <phoneticPr fontId="24" type="noConversion"/>
  </si>
  <si>
    <t>(하프 5000명 / 10km 7000명 기준)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</si>
</sst>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  <numFmt numFmtId="178" formatCode="\(0.0%\)"/>
    <numFmt numFmtId="179" formatCode="0_);[Red]\(0\)"/>
    <numFmt numFmtId="180" formatCode="#,##0_ ;[Red]\-#,##0\ 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"/>
      <family val="3"/>
      <charset val="129"/>
    </font>
    <font>
      <b/>
      <sz val="12"/>
      <name val="Arial"/>
      <family val="2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8"/>
      <name val="굴림"/>
      <family val="3"/>
      <charset val="129"/>
    </font>
    <font>
      <sz val="8"/>
      <color indexed="8"/>
      <name val="바탕"/>
      <family val="1"/>
      <charset val="129"/>
    </font>
    <font>
      <b/>
      <sz val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b/>
      <sz val="14"/>
      <color indexed="8"/>
      <name val="HY견고딕"/>
      <family val="1"/>
      <charset val="129"/>
    </font>
    <font>
      <sz val="7"/>
      <name val="굴림"/>
      <family val="3"/>
      <charset val="129"/>
    </font>
    <font>
      <sz val="7"/>
      <color indexed="8"/>
      <name val="굴림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</borders>
  <cellStyleXfs count="61">
    <xf numFmtId="0" fontId="0" fillId="0" borderId="0"/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3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21" borderId="4" applyNumberFormat="0" applyFont="0" applyAlignment="0" applyProtection="0">
      <alignment vertical="center"/>
    </xf>
    <xf numFmtId="9" fontId="3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5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178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177" fontId="28" fillId="24" borderId="14" xfId="55" applyNumberFormat="1" applyFont="1" applyFill="1" applyBorder="1" applyAlignment="1">
      <alignment horizontal="center" vertical="center"/>
    </xf>
    <xf numFmtId="180" fontId="26" fillId="0" borderId="0" xfId="55" applyNumberFormat="1" applyFont="1" applyFill="1" applyBorder="1" applyAlignment="1">
      <alignment horizontal="left" vertical="center"/>
    </xf>
    <xf numFmtId="0" fontId="27" fillId="0" borderId="0" xfId="54" applyFont="1">
      <alignment vertical="center"/>
    </xf>
    <xf numFmtId="180" fontId="28" fillId="0" borderId="16" xfId="37" applyNumberFormat="1" applyFont="1" applyFill="1" applyBorder="1" applyAlignment="1">
      <alignment horizontal="right" vertical="center"/>
    </xf>
    <xf numFmtId="180" fontId="28" fillId="0" borderId="17" xfId="37" applyNumberFormat="1" applyFont="1" applyFill="1" applyBorder="1" applyAlignment="1">
      <alignment vertical="center" wrapText="1"/>
    </xf>
    <xf numFmtId="180" fontId="28" fillId="0" borderId="18" xfId="37" applyNumberFormat="1" applyFont="1" applyFill="1" applyBorder="1" applyAlignment="1">
      <alignment vertical="center"/>
    </xf>
    <xf numFmtId="180" fontId="28" fillId="0" borderId="19" xfId="37" applyNumberFormat="1" applyFont="1" applyFill="1" applyBorder="1" applyAlignment="1">
      <alignment vertical="center"/>
    </xf>
    <xf numFmtId="179" fontId="30" fillId="0" borderId="0" xfId="54" applyNumberFormat="1" applyFont="1" applyAlignment="1">
      <alignment vertical="center" textRotation="255"/>
    </xf>
    <xf numFmtId="0" fontId="30" fillId="0" borderId="0" xfId="54" applyFont="1">
      <alignment vertical="center"/>
    </xf>
    <xf numFmtId="180" fontId="28" fillId="0" borderId="0" xfId="37" applyNumberFormat="1" applyFont="1" applyFill="1" applyBorder="1" applyAlignment="1">
      <alignment vertical="center"/>
    </xf>
    <xf numFmtId="180" fontId="29" fillId="0" borderId="0" xfId="54" applyNumberFormat="1" applyFont="1">
      <alignment vertical="center"/>
    </xf>
    <xf numFmtId="180" fontId="30" fillId="0" borderId="0" xfId="54" applyNumberFormat="1" applyFont="1">
      <alignment vertical="center"/>
    </xf>
    <xf numFmtId="179" fontId="27" fillId="0" borderId="0" xfId="54" applyNumberFormat="1" applyFont="1" applyAlignment="1">
      <alignment vertical="center" textRotation="255"/>
    </xf>
    <xf numFmtId="180" fontId="27" fillId="0" borderId="0" xfId="54" applyNumberFormat="1" applyFont="1">
      <alignment vertical="center"/>
    </xf>
    <xf numFmtId="43" fontId="26" fillId="0" borderId="0" xfId="55" applyNumberFormat="1" applyFont="1" applyFill="1" applyBorder="1" applyAlignment="1">
      <alignment horizontal="right" vertical="center" shrinkToFit="1"/>
    </xf>
    <xf numFmtId="41" fontId="28" fillId="24" borderId="20" xfId="37" applyFont="1" applyFill="1" applyBorder="1" applyAlignment="1">
      <alignment horizontal="center" vertical="center" shrinkToFit="1"/>
    </xf>
    <xf numFmtId="0" fontId="30" fillId="0" borderId="21" xfId="54" applyFont="1" applyBorder="1" applyAlignment="1">
      <alignment vertical="center" shrinkToFit="1"/>
    </xf>
    <xf numFmtId="0" fontId="30" fillId="0" borderId="22" xfId="54" applyFont="1" applyBorder="1" applyAlignment="1">
      <alignment vertical="center" shrinkToFit="1"/>
    </xf>
    <xf numFmtId="0" fontId="30" fillId="0" borderId="0" xfId="54" applyFont="1" applyAlignment="1">
      <alignment vertical="center" shrinkToFit="1"/>
    </xf>
    <xf numFmtId="0" fontId="27" fillId="0" borderId="0" xfId="54" applyFont="1" applyAlignment="1">
      <alignment vertical="center" shrinkToFit="1"/>
    </xf>
    <xf numFmtId="177" fontId="28" fillId="24" borderId="14" xfId="55" applyNumberFormat="1" applyFont="1" applyFill="1" applyBorder="1" applyAlignment="1">
      <alignment horizontal="center" vertical="center" shrinkToFit="1"/>
    </xf>
    <xf numFmtId="0" fontId="30" fillId="0" borderId="0" xfId="54" applyFont="1" applyAlignment="1">
      <alignment horizontal="center" vertical="center" shrinkToFit="1"/>
    </xf>
    <xf numFmtId="177" fontId="26" fillId="25" borderId="12" xfId="55" applyNumberFormat="1" applyFont="1" applyFill="1" applyBorder="1" applyAlignment="1">
      <alignment horizontal="center" vertical="center" shrinkToFit="1"/>
    </xf>
    <xf numFmtId="0" fontId="27" fillId="0" borderId="0" xfId="54" applyFont="1" applyAlignment="1">
      <alignment horizontal="center" vertical="center" shrinkToFit="1"/>
    </xf>
    <xf numFmtId="176" fontId="26" fillId="0" borderId="12" xfId="39" applyNumberFormat="1" applyFont="1" applyFill="1" applyBorder="1" applyAlignment="1">
      <alignment horizontal="right" vertical="center"/>
    </xf>
    <xf numFmtId="176" fontId="26" fillId="0" borderId="15" xfId="39" applyNumberFormat="1" applyFont="1" applyFill="1" applyBorder="1" applyAlignment="1">
      <alignment horizontal="right" vertical="center"/>
    </xf>
    <xf numFmtId="176" fontId="26" fillId="0" borderId="13" xfId="39" applyNumberFormat="1" applyFont="1" applyFill="1" applyBorder="1" applyAlignment="1">
      <alignment horizontal="right" vertical="center"/>
    </xf>
    <xf numFmtId="180" fontId="28" fillId="0" borderId="25" xfId="37" applyNumberFormat="1" applyFont="1" applyFill="1" applyBorder="1" applyAlignment="1">
      <alignment vertical="center"/>
    </xf>
    <xf numFmtId="180" fontId="28" fillId="0" borderId="26" xfId="37" applyNumberFormat="1" applyFont="1" applyFill="1" applyBorder="1" applyAlignment="1">
      <alignment vertical="center"/>
    </xf>
    <xf numFmtId="180" fontId="28" fillId="0" borderId="27" xfId="37" applyNumberFormat="1" applyFont="1" applyFill="1" applyBorder="1" applyAlignment="1">
      <alignment vertical="center" wrapText="1"/>
    </xf>
    <xf numFmtId="180" fontId="26" fillId="0" borderId="0" xfId="55" applyNumberFormat="1" applyFont="1" applyFill="1" applyBorder="1" applyAlignment="1">
      <alignment horizontal="right" vertical="center"/>
    </xf>
    <xf numFmtId="180" fontId="29" fillId="0" borderId="0" xfId="54" applyNumberFormat="1" applyFont="1" applyAlignment="1">
      <alignment horizontal="right" vertical="center"/>
    </xf>
    <xf numFmtId="180" fontId="30" fillId="0" borderId="0" xfId="54" applyNumberFormat="1" applyFont="1" applyAlignment="1">
      <alignment horizontal="right" vertical="center"/>
    </xf>
    <xf numFmtId="180" fontId="27" fillId="0" borderId="0" xfId="54" applyNumberFormat="1" applyFont="1" applyAlignment="1">
      <alignment horizontal="right" vertical="center"/>
    </xf>
    <xf numFmtId="180" fontId="28" fillId="0" borderId="0" xfId="37" applyNumberFormat="1" applyFont="1" applyFill="1" applyBorder="1" applyAlignment="1">
      <alignment horizontal="right" vertical="center"/>
    </xf>
    <xf numFmtId="177" fontId="28" fillId="0" borderId="28" xfId="55" applyNumberFormat="1" applyFont="1" applyFill="1" applyBorder="1" applyAlignment="1">
      <alignment vertical="center" wrapText="1"/>
    </xf>
    <xf numFmtId="0" fontId="28" fillId="0" borderId="26" xfId="55" applyFont="1" applyFill="1" applyBorder="1" applyAlignment="1">
      <alignment vertical="center"/>
    </xf>
    <xf numFmtId="0" fontId="28" fillId="0" borderId="25" xfId="55" applyFont="1" applyFill="1" applyBorder="1" applyAlignment="1">
      <alignment vertical="center"/>
    </xf>
    <xf numFmtId="176" fontId="26" fillId="0" borderId="16" xfId="39" applyNumberFormat="1" applyFont="1" applyFill="1" applyBorder="1" applyAlignment="1">
      <alignment horizontal="right" vertical="center"/>
    </xf>
    <xf numFmtId="177" fontId="28" fillId="24" borderId="29" xfId="55" applyNumberFormat="1" applyFont="1" applyFill="1" applyBorder="1" applyAlignment="1">
      <alignment horizontal="center" vertical="center"/>
    </xf>
    <xf numFmtId="180" fontId="28" fillId="24" borderId="14" xfId="37" applyNumberFormat="1" applyFont="1" applyFill="1" applyBorder="1" applyAlignment="1">
      <alignment horizontal="center" vertical="center" wrapText="1"/>
    </xf>
    <xf numFmtId="180" fontId="26" fillId="0" borderId="12" xfId="37" applyNumberFormat="1" applyFont="1" applyFill="1" applyBorder="1" applyAlignment="1">
      <alignment horizontal="right" vertical="center"/>
    </xf>
    <xf numFmtId="176" fontId="26" fillId="0" borderId="31" xfId="39" applyNumberFormat="1" applyFont="1" applyFill="1" applyBorder="1" applyAlignment="1">
      <alignment horizontal="right" vertical="center"/>
    </xf>
    <xf numFmtId="180" fontId="29" fillId="0" borderId="23" xfId="54" applyNumberFormat="1" applyFont="1" applyBorder="1" applyAlignment="1">
      <alignment vertical="center" shrinkToFit="1"/>
    </xf>
    <xf numFmtId="176" fontId="26" fillId="0" borderId="30" xfId="39" applyNumberFormat="1" applyFont="1" applyFill="1" applyBorder="1" applyAlignment="1">
      <alignment horizontal="right" vertical="center"/>
    </xf>
    <xf numFmtId="176" fontId="26" fillId="0" borderId="35" xfId="39" applyNumberFormat="1" applyFont="1" applyFill="1" applyBorder="1" applyAlignment="1">
      <alignment horizontal="right" vertical="center"/>
    </xf>
    <xf numFmtId="176" fontId="26" fillId="0" borderId="32" xfId="39" applyNumberFormat="1" applyFont="1" applyFill="1" applyBorder="1" applyAlignment="1">
      <alignment horizontal="right" vertical="center"/>
    </xf>
    <xf numFmtId="179" fontId="29" fillId="0" borderId="0" xfId="54" applyNumberFormat="1" applyFont="1" applyAlignment="1">
      <alignment vertical="center"/>
    </xf>
    <xf numFmtId="0" fontId="29" fillId="0" borderId="0" xfId="54" applyFont="1" applyAlignment="1">
      <alignment horizontal="center" vertical="center" shrinkToFit="1"/>
    </xf>
    <xf numFmtId="41" fontId="28" fillId="0" borderId="12" xfId="37" applyFont="1" applyFill="1" applyBorder="1" applyAlignment="1">
      <alignment horizontal="right" vertical="center"/>
    </xf>
    <xf numFmtId="41" fontId="28" fillId="0" borderId="16" xfId="37" applyFont="1" applyFill="1" applyBorder="1" applyAlignment="1">
      <alignment horizontal="right" vertical="center"/>
    </xf>
    <xf numFmtId="41" fontId="28" fillId="0" borderId="15" xfId="37" applyFont="1" applyFill="1" applyBorder="1" applyAlignment="1">
      <alignment horizontal="right" vertical="center"/>
    </xf>
    <xf numFmtId="177" fontId="26" fillId="0" borderId="24" xfId="55" applyNumberFormat="1" applyFont="1" applyBorder="1" applyAlignment="1">
      <alignment horizontal="center" vertical="center" shrinkToFit="1"/>
    </xf>
    <xf numFmtId="177" fontId="26" fillId="0" borderId="48" xfId="55" applyNumberFormat="1" applyFont="1" applyBorder="1" applyAlignment="1">
      <alignment horizontal="center" vertical="center" shrinkToFit="1"/>
    </xf>
    <xf numFmtId="41" fontId="26" fillId="0" borderId="18" xfId="37" applyFont="1" applyFill="1" applyBorder="1" applyAlignment="1">
      <alignment horizontal="right" vertical="center"/>
    </xf>
    <xf numFmtId="41" fontId="27" fillId="0" borderId="0" xfId="37" applyFont="1" applyAlignment="1">
      <alignment vertical="center"/>
    </xf>
    <xf numFmtId="177" fontId="26" fillId="0" borderId="21" xfId="55" applyNumberFormat="1" applyFont="1" applyBorder="1" applyAlignment="1">
      <alignment horizontal="center" vertical="center" shrinkToFit="1"/>
    </xf>
    <xf numFmtId="177" fontId="26" fillId="0" borderId="35" xfId="55" applyNumberFormat="1" applyFont="1" applyBorder="1" applyAlignment="1">
      <alignment horizontal="center" vertical="center" shrinkToFit="1"/>
    </xf>
    <xf numFmtId="177" fontId="26" fillId="0" borderId="51" xfId="55" applyNumberFormat="1" applyFont="1" applyBorder="1" applyAlignment="1">
      <alignment vertical="center" shrinkToFit="1"/>
    </xf>
    <xf numFmtId="177" fontId="26" fillId="0" borderId="53" xfId="55" applyNumberFormat="1" applyFont="1" applyBorder="1" applyAlignment="1">
      <alignment vertical="center" shrinkToFit="1"/>
    </xf>
    <xf numFmtId="177" fontId="26" fillId="0" borderId="51" xfId="55" applyNumberFormat="1" applyFont="1" applyBorder="1" applyAlignment="1">
      <alignment vertical="center" wrapText="1" shrinkToFit="1"/>
    </xf>
    <xf numFmtId="177" fontId="26" fillId="0" borderId="12" xfId="55" applyNumberFormat="1" applyFont="1" applyBorder="1" applyAlignment="1">
      <alignment horizontal="center" vertical="center" shrinkToFit="1"/>
    </xf>
    <xf numFmtId="0" fontId="30" fillId="0" borderId="51" xfId="54" applyFont="1" applyBorder="1" applyAlignment="1">
      <alignment vertical="center" shrinkToFit="1"/>
    </xf>
    <xf numFmtId="41" fontId="26" fillId="0" borderId="55" xfId="37" applyFont="1" applyFill="1" applyBorder="1" applyAlignment="1">
      <alignment horizontal="right" vertical="center"/>
    </xf>
    <xf numFmtId="41" fontId="28" fillId="0" borderId="19" xfId="37" applyFont="1" applyFill="1" applyBorder="1" applyAlignment="1">
      <alignment horizontal="right" vertical="center"/>
    </xf>
    <xf numFmtId="0" fontId="30" fillId="0" borderId="52" xfId="54" applyFont="1" applyBorder="1" applyAlignment="1">
      <alignment vertical="center" shrinkToFit="1"/>
    </xf>
    <xf numFmtId="41" fontId="26" fillId="0" borderId="32" xfId="37" applyFont="1" applyFill="1" applyBorder="1" applyAlignment="1">
      <alignment horizontal="right" vertical="center"/>
    </xf>
    <xf numFmtId="41" fontId="26" fillId="0" borderId="17" xfId="37" applyFont="1" applyFill="1" applyBorder="1" applyAlignment="1">
      <alignment horizontal="right" vertical="center"/>
    </xf>
    <xf numFmtId="177" fontId="26" fillId="0" borderId="50" xfId="55" applyNumberFormat="1" applyFont="1" applyBorder="1" applyAlignment="1">
      <alignment vertical="center" shrinkToFit="1"/>
    </xf>
    <xf numFmtId="177" fontId="26" fillId="0" borderId="22" xfId="55" applyNumberFormat="1" applyFont="1" applyBorder="1" applyAlignment="1">
      <alignment horizontal="center" vertical="center" shrinkToFit="1"/>
    </xf>
    <xf numFmtId="177" fontId="26" fillId="0" borderId="56" xfId="55" applyNumberFormat="1" applyFont="1" applyBorder="1" applyAlignment="1">
      <alignment horizontal="center" vertical="center" shrinkToFit="1"/>
    </xf>
    <xf numFmtId="0" fontId="26" fillId="0" borderId="35" xfId="55" applyFont="1" applyBorder="1" applyAlignment="1">
      <alignment horizontal="center" vertical="center" shrinkToFit="1"/>
    </xf>
    <xf numFmtId="177" fontId="26" fillId="0" borderId="33" xfId="55" applyNumberFormat="1" applyFont="1" applyBorder="1" applyAlignment="1">
      <alignment horizontal="center" vertical="center" shrinkToFit="1"/>
    </xf>
    <xf numFmtId="0" fontId="26" fillId="0" borderId="57" xfId="55" applyFont="1" applyBorder="1" applyAlignment="1">
      <alignment horizontal="center" vertical="center" shrinkToFit="1"/>
    </xf>
    <xf numFmtId="177" fontId="26" fillId="0" borderId="54" xfId="55" applyNumberFormat="1" applyFont="1" applyBorder="1" applyAlignment="1">
      <alignment vertical="center" shrinkToFit="1"/>
    </xf>
    <xf numFmtId="177" fontId="28" fillId="0" borderId="23" xfId="55" applyNumberFormat="1" applyFont="1" applyBorder="1" applyAlignment="1">
      <alignment horizontal="center" vertical="center" shrinkToFit="1"/>
    </xf>
    <xf numFmtId="177" fontId="26" fillId="0" borderId="49" xfId="55" applyNumberFormat="1" applyFont="1" applyBorder="1" applyAlignment="1">
      <alignment horizontal="center" vertical="center" shrinkToFit="1"/>
    </xf>
    <xf numFmtId="177" fontId="30" fillId="0" borderId="21" xfId="55" applyNumberFormat="1" applyFont="1" applyBorder="1" applyAlignment="1">
      <alignment horizontal="center" vertical="center" shrinkToFit="1"/>
    </xf>
    <xf numFmtId="177" fontId="26" fillId="0" borderId="53" xfId="55" applyNumberFormat="1" applyFont="1" applyBorder="1" applyAlignment="1">
      <alignment vertical="center" wrapText="1" shrinkToFit="1"/>
    </xf>
    <xf numFmtId="0" fontId="26" fillId="0" borderId="21" xfId="55" applyFont="1" applyBorder="1" applyAlignment="1">
      <alignment horizontal="center" vertical="center" shrinkToFit="1"/>
    </xf>
    <xf numFmtId="0" fontId="26" fillId="0" borderId="33" xfId="55" applyFont="1" applyBorder="1" applyAlignment="1">
      <alignment horizontal="center" vertical="center" shrinkToFit="1"/>
    </xf>
    <xf numFmtId="177" fontId="26" fillId="0" borderId="57" xfId="55" applyNumberFormat="1" applyFont="1" applyBorder="1" applyAlignment="1">
      <alignment horizontal="center" vertical="center" shrinkToFit="1"/>
    </xf>
    <xf numFmtId="177" fontId="30" fillId="0" borderId="54" xfId="55" applyNumberFormat="1" applyFont="1" applyBorder="1" applyAlignment="1">
      <alignment vertical="center" shrinkToFit="1"/>
    </xf>
    <xf numFmtId="0" fontId="30" fillId="0" borderId="53" xfId="54" applyFont="1" applyBorder="1" applyAlignment="1">
      <alignment vertical="center" shrinkToFit="1"/>
    </xf>
    <xf numFmtId="177" fontId="26" fillId="0" borderId="53" xfId="55" applyNumberFormat="1" applyFont="1" applyFill="1" applyBorder="1" applyAlignment="1">
      <alignment vertical="center" shrinkToFit="1"/>
    </xf>
    <xf numFmtId="176" fontId="26" fillId="0" borderId="35" xfId="60" applyNumberFormat="1" applyFont="1" applyBorder="1" applyAlignment="1">
      <alignment horizontal="right" vertical="center"/>
    </xf>
    <xf numFmtId="177" fontId="33" fillId="0" borderId="51" xfId="55" applyNumberFormat="1" applyFont="1" applyBorder="1" applyAlignment="1">
      <alignment vertical="center" wrapText="1" shrinkToFit="1"/>
    </xf>
    <xf numFmtId="0" fontId="26" fillId="0" borderId="12" xfId="55" applyFont="1" applyBorder="1" applyAlignment="1">
      <alignment horizontal="center" vertical="center" shrinkToFit="1"/>
    </xf>
    <xf numFmtId="176" fontId="26" fillId="0" borderId="35" xfId="60" applyNumberFormat="1" applyFont="1" applyFill="1" applyBorder="1" applyAlignment="1">
      <alignment horizontal="right" vertical="center"/>
    </xf>
    <xf numFmtId="0" fontId="26" fillId="0" borderId="51" xfId="55" applyFont="1" applyBorder="1" applyAlignment="1">
      <alignment vertical="center" shrinkToFit="1"/>
    </xf>
    <xf numFmtId="0" fontId="26" fillId="26" borderId="22" xfId="55" applyFont="1" applyFill="1" applyBorder="1" applyAlignment="1">
      <alignment horizontal="center" vertical="center" shrinkToFit="1"/>
    </xf>
    <xf numFmtId="0" fontId="26" fillId="26" borderId="15" xfId="55" applyFont="1" applyFill="1" applyBorder="1" applyAlignment="1">
      <alignment horizontal="center" vertical="center" shrinkToFit="1"/>
    </xf>
    <xf numFmtId="176" fontId="26" fillId="26" borderId="15" xfId="39" applyNumberFormat="1" applyFont="1" applyFill="1" applyBorder="1" applyAlignment="1">
      <alignment horizontal="right" vertical="center"/>
    </xf>
    <xf numFmtId="176" fontId="26" fillId="26" borderId="56" xfId="60" applyNumberFormat="1" applyFont="1" applyFill="1" applyBorder="1" applyAlignment="1">
      <alignment horizontal="right" vertical="center"/>
    </xf>
    <xf numFmtId="41" fontId="26" fillId="26" borderId="18" xfId="37" applyFont="1" applyFill="1" applyBorder="1" applyAlignment="1">
      <alignment horizontal="right" vertical="center"/>
    </xf>
    <xf numFmtId="177" fontId="26" fillId="26" borderId="53" xfId="55" applyNumberFormat="1" applyFont="1" applyFill="1" applyBorder="1" applyAlignment="1">
      <alignment vertical="center" shrinkToFit="1"/>
    </xf>
    <xf numFmtId="0" fontId="26" fillId="26" borderId="21" xfId="55" applyFont="1" applyFill="1" applyBorder="1" applyAlignment="1">
      <alignment horizontal="center" vertical="center" shrinkToFit="1"/>
    </xf>
    <xf numFmtId="0" fontId="26" fillId="26" borderId="12" xfId="55" applyFont="1" applyFill="1" applyBorder="1" applyAlignment="1">
      <alignment horizontal="center" vertical="center" shrinkToFit="1"/>
    </xf>
    <xf numFmtId="176" fontId="26" fillId="26" borderId="12" xfId="39" applyNumberFormat="1" applyFont="1" applyFill="1" applyBorder="1" applyAlignment="1">
      <alignment horizontal="right" vertical="center"/>
    </xf>
    <xf numFmtId="176" fontId="26" fillId="26" borderId="35" xfId="60" applyNumberFormat="1" applyFont="1" applyFill="1" applyBorder="1" applyAlignment="1">
      <alignment horizontal="right" vertical="center"/>
    </xf>
    <xf numFmtId="177" fontId="26" fillId="26" borderId="51" xfId="55" applyNumberFormat="1" applyFont="1" applyFill="1" applyBorder="1" applyAlignment="1">
      <alignment vertical="center" shrinkToFit="1"/>
    </xf>
    <xf numFmtId="180" fontId="26" fillId="26" borderId="15" xfId="37" applyNumberFormat="1" applyFont="1" applyFill="1" applyBorder="1" applyAlignment="1">
      <alignment horizontal="right" vertical="center"/>
    </xf>
    <xf numFmtId="180" fontId="26" fillId="26" borderId="27" xfId="37" applyNumberFormat="1" applyFont="1" applyFill="1" applyBorder="1" applyAlignment="1">
      <alignment horizontal="right" vertical="center"/>
    </xf>
    <xf numFmtId="177" fontId="26" fillId="26" borderId="21" xfId="55" applyNumberFormat="1" applyFont="1" applyFill="1" applyBorder="1" applyAlignment="1">
      <alignment horizontal="center" vertical="center" shrinkToFit="1"/>
    </xf>
    <xf numFmtId="41" fontId="27" fillId="0" borderId="0" xfId="54" applyNumberFormat="1" applyFont="1">
      <alignment vertical="center"/>
    </xf>
    <xf numFmtId="177" fontId="32" fillId="0" borderId="51" xfId="55" applyNumberFormat="1" applyFont="1" applyBorder="1" applyAlignment="1">
      <alignment vertical="center" wrapText="1" shrinkToFit="1"/>
    </xf>
    <xf numFmtId="0" fontId="30" fillId="0" borderId="54" xfId="54" applyFont="1" applyBorder="1" applyAlignment="1">
      <alignment vertical="center" shrinkToFit="1"/>
    </xf>
    <xf numFmtId="0" fontId="30" fillId="0" borderId="50" xfId="54" applyFont="1" applyBorder="1" applyAlignment="1">
      <alignment vertical="center" shrinkToFit="1"/>
    </xf>
    <xf numFmtId="177" fontId="28" fillId="0" borderId="34" xfId="55" applyNumberFormat="1" applyFont="1" applyBorder="1" applyAlignment="1">
      <alignment horizontal="center" vertical="center" shrinkToFit="1"/>
    </xf>
    <xf numFmtId="177" fontId="26" fillId="0" borderId="59" xfId="55" applyNumberFormat="1" applyFont="1" applyBorder="1" applyAlignment="1">
      <alignment horizontal="center" vertical="center" shrinkToFit="1"/>
    </xf>
    <xf numFmtId="179" fontId="28" fillId="0" borderId="45" xfId="55" applyNumberFormat="1" applyFont="1" applyBorder="1" applyAlignment="1">
      <alignment horizontal="center" vertical="center" textRotation="255" wrapText="1"/>
    </xf>
    <xf numFmtId="179" fontId="28" fillId="0" borderId="46" xfId="55" applyNumberFormat="1" applyFont="1" applyBorder="1" applyAlignment="1">
      <alignment horizontal="center" vertical="center" textRotation="255" wrapText="1"/>
    </xf>
    <xf numFmtId="179" fontId="28" fillId="0" borderId="39" xfId="55" applyNumberFormat="1" applyFont="1" applyBorder="1" applyAlignment="1">
      <alignment horizontal="center" vertical="center" textRotation="255" wrapText="1"/>
    </xf>
    <xf numFmtId="179" fontId="28" fillId="0" borderId="40" xfId="55" applyNumberFormat="1" applyFont="1" applyBorder="1" applyAlignment="1">
      <alignment horizontal="center" vertical="center" textRotation="255" wrapText="1"/>
    </xf>
    <xf numFmtId="179" fontId="28" fillId="0" borderId="41" xfId="55" applyNumberFormat="1" applyFont="1" applyBorder="1" applyAlignment="1">
      <alignment horizontal="center" vertical="center" textRotation="255" wrapText="1"/>
    </xf>
    <xf numFmtId="179" fontId="28" fillId="0" borderId="44" xfId="55" applyNumberFormat="1" applyFont="1" applyBorder="1" applyAlignment="1">
      <alignment horizontal="center" vertical="center" textRotation="255" wrapText="1"/>
    </xf>
    <xf numFmtId="179" fontId="28" fillId="0" borderId="42" xfId="55" applyNumberFormat="1" applyFont="1" applyBorder="1" applyAlignment="1">
      <alignment horizontal="center" vertical="center" textRotation="255" wrapText="1"/>
    </xf>
    <xf numFmtId="179" fontId="28" fillId="0" borderId="58" xfId="55" applyNumberFormat="1" applyFont="1" applyBorder="1" applyAlignment="1">
      <alignment horizontal="center" vertical="center" textRotation="255" wrapText="1"/>
    </xf>
    <xf numFmtId="179" fontId="28" fillId="0" borderId="43" xfId="55" applyNumberFormat="1" applyFont="1" applyBorder="1" applyAlignment="1">
      <alignment horizontal="center" vertical="center" textRotation="255" wrapText="1"/>
    </xf>
    <xf numFmtId="0" fontId="31" fillId="0" borderId="0" xfId="54" applyFont="1" applyAlignment="1">
      <alignment horizontal="center" vertical="center"/>
    </xf>
    <xf numFmtId="43" fontId="26" fillId="0" borderId="47" xfId="55" applyNumberFormat="1" applyFont="1" applyFill="1" applyBorder="1" applyAlignment="1">
      <alignment horizontal="left" vertical="center"/>
    </xf>
    <xf numFmtId="0" fontId="28" fillId="0" borderId="36" xfId="55" applyFont="1" applyFill="1" applyBorder="1" applyAlignment="1">
      <alignment horizontal="center" vertical="center"/>
    </xf>
    <xf numFmtId="0" fontId="28" fillId="0" borderId="25" xfId="55" applyFont="1" applyFill="1" applyBorder="1" applyAlignment="1">
      <alignment horizontal="center" vertical="center"/>
    </xf>
    <xf numFmtId="177" fontId="28" fillId="0" borderId="38" xfId="55" applyNumberFormat="1" applyFont="1" applyFill="1" applyBorder="1" applyAlignment="1">
      <alignment horizontal="center" vertical="center" wrapText="1"/>
    </xf>
    <xf numFmtId="177" fontId="28" fillId="0" borderId="28" xfId="55" applyNumberFormat="1" applyFont="1" applyFill="1" applyBorder="1" applyAlignment="1">
      <alignment horizontal="center" vertical="center" wrapText="1"/>
    </xf>
    <xf numFmtId="0" fontId="28" fillId="0" borderId="37" xfId="55" applyFont="1" applyFill="1" applyBorder="1" applyAlignment="1">
      <alignment horizontal="center" vertical="center"/>
    </xf>
    <xf numFmtId="0" fontId="28" fillId="0" borderId="26" xfId="55" applyFont="1" applyFill="1" applyBorder="1" applyAlignment="1">
      <alignment horizontal="center" vertical="center"/>
    </xf>
  </cellXfs>
  <cellStyles count="61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20% - 강조색1" xfId="3" builtinId="30" customBuiltin="1"/>
    <cellStyle name="20% - 강조색2" xfId="4" builtinId="34" customBuiltin="1"/>
    <cellStyle name="20% - 강조색3" xfId="5" builtinId="38" customBuiltin="1"/>
    <cellStyle name="20% - 강조색4" xfId="6" builtinId="42" customBuiltin="1"/>
    <cellStyle name="20% - 강조색5" xfId="7" builtinId="46" customBuiltin="1"/>
    <cellStyle name="20% - 강조색6" xfId="8" builtinId="50" customBuiltin="1"/>
    <cellStyle name="40% - 강조색1" xfId="9" builtinId="31" customBuiltin="1"/>
    <cellStyle name="40% - 강조색2" xfId="10" builtinId="35" customBuiltin="1"/>
    <cellStyle name="40% - 강조색3" xfId="11" builtinId="39" customBuiltin="1"/>
    <cellStyle name="40% - 강조색4" xfId="12" builtinId="43" customBuiltin="1"/>
    <cellStyle name="40% - 강조색5" xfId="13" builtinId="47" customBuiltin="1"/>
    <cellStyle name="40% - 강조색6" xfId="14" builtinId="51" customBuiltin="1"/>
    <cellStyle name="60% - 강조색1" xfId="15" builtinId="32" customBuiltin="1"/>
    <cellStyle name="60% - 강조색2" xfId="16" builtinId="36" customBuiltin="1"/>
    <cellStyle name="60% - 강조색3" xfId="17" builtinId="40" customBuiltin="1"/>
    <cellStyle name="60% - 강조색4" xfId="18" builtinId="44" customBuiltin="1"/>
    <cellStyle name="60% - 강조색5" xfId="19" builtinId="48" customBuiltin="1"/>
    <cellStyle name="60% - 강조색6" xfId="20" builtinId="52" customBuiltin="1"/>
    <cellStyle name="Header1" xfId="21" xr:uid="{00000000-0005-0000-0000-000014000000}"/>
    <cellStyle name="Header2" xfId="22" xr:uid="{00000000-0005-0000-0000-000015000000}"/>
    <cellStyle name="강조색1" xfId="23" builtinId="29" customBuiltin="1"/>
    <cellStyle name="강조색2" xfId="24" builtinId="33" customBuiltin="1"/>
    <cellStyle name="강조색3" xfId="25" builtinId="37" customBuiltin="1"/>
    <cellStyle name="강조색4" xfId="26" builtinId="41" customBuiltin="1"/>
    <cellStyle name="강조색5" xfId="27" builtinId="45" customBuiltin="1"/>
    <cellStyle name="강조색6" xfId="28" builtinId="49" customBuiltin="1"/>
    <cellStyle name="경고문" xfId="29" builtinId="11" customBuiltin="1"/>
    <cellStyle name="계산" xfId="30" builtinId="22" customBuiltin="1"/>
    <cellStyle name="나쁨" xfId="31" builtinId="27" customBuiltin="1"/>
    <cellStyle name="메모" xfId="32" builtinId="10" customBuiltin="1"/>
    <cellStyle name="백분율 2" xfId="33" xr:uid="{00000000-0005-0000-0000-000020000000}"/>
    <cellStyle name="보통" xfId="34" builtinId="28" customBuiltin="1"/>
    <cellStyle name="설명 텍스트" xfId="35" builtinId="53" customBuiltin="1"/>
    <cellStyle name="셀 확인" xfId="36" builtinId="23" customBuiltin="1"/>
    <cellStyle name="쉼표 [0]" xfId="37" builtinId="6"/>
    <cellStyle name="쉼표 [0] 2" xfId="38" xr:uid="{00000000-0005-0000-0000-000025000000}"/>
    <cellStyle name="쉼표 [0] 3" xfId="39" xr:uid="{00000000-0005-0000-0000-000026000000}"/>
    <cellStyle name="쉼표 [0] 3 2" xfId="60" xr:uid="{DFE51FDB-B361-414C-AF21-B73417B660F0}"/>
    <cellStyle name="쉼표 [0] 4" xfId="57" xr:uid="{00000000-0005-0000-0000-000027000000}"/>
    <cellStyle name="쉼표 [0] 4 2" xfId="59" xr:uid="{18036720-3EAC-4440-A772-8D4C2D674B85}"/>
    <cellStyle name="연결된 셀" xfId="40" builtinId="24" customBuiltin="1"/>
    <cellStyle name="요약" xfId="41" builtinId="25" customBuiltin="1"/>
    <cellStyle name="입력" xfId="42" builtinId="20" customBuiltin="1"/>
    <cellStyle name="제목" xfId="43" builtinId="15" customBuiltin="1"/>
    <cellStyle name="제목 1" xfId="44" builtinId="16" customBuiltin="1"/>
    <cellStyle name="제목 2" xfId="45" builtinId="17" customBuiltin="1"/>
    <cellStyle name="제목 3" xfId="46" builtinId="18" customBuiltin="1"/>
    <cellStyle name="제목 4" xfId="47" builtinId="19" customBuiltin="1"/>
    <cellStyle name="좋음" xfId="48" builtinId="26" customBuiltin="1"/>
    <cellStyle name="출력" xfId="49" builtinId="21" customBuiltin="1"/>
    <cellStyle name="콤마 [0]_  종  합  " xfId="50" xr:uid="{00000000-0005-0000-0000-000032000000}"/>
    <cellStyle name="콤마_  종  합  " xfId="51" xr:uid="{00000000-0005-0000-0000-000033000000}"/>
    <cellStyle name="표준" xfId="0" builtinId="0"/>
    <cellStyle name="표준 2" xfId="52" xr:uid="{00000000-0005-0000-0000-000035000000}"/>
    <cellStyle name="표준 3" xfId="53" xr:uid="{00000000-0005-0000-0000-000036000000}"/>
    <cellStyle name="표준 4" xfId="56" xr:uid="{00000000-0005-0000-0000-000037000000}"/>
    <cellStyle name="표준 4 2" xfId="58" xr:uid="{2AE9EA29-A9D0-4CCE-B3D4-BD2115FE5609}"/>
    <cellStyle name="표준_11회대행금액예산서-1안" xfId="54" xr:uid="{00000000-0005-0000-0000-000038000000}"/>
    <cellStyle name="표준_울산마라톤_보고예산_20050802" xfId="55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55D3-2D85-48F9-BCB7-AD0859BF0BE9}">
  <dimension ref="A1:K126"/>
  <sheetViews>
    <sheetView view="pageBreakPreview" zoomScaleNormal="100" zoomScaleSheetLayoutView="100" workbookViewId="0">
      <selection activeCell="G19" sqref="G19"/>
    </sheetView>
  </sheetViews>
  <sheetFormatPr defaultColWidth="8" defaultRowHeight="10.5" x14ac:dyDescent="0.15"/>
  <cols>
    <col min="1" max="1" width="5.5546875" style="13" customWidth="1"/>
    <col min="2" max="2" width="19.77734375" style="24" customWidth="1"/>
    <col min="3" max="3" width="5.5546875" style="3" customWidth="1"/>
    <col min="4" max="4" width="8.21875" style="14" bestFit="1" customWidth="1"/>
    <col min="5" max="5" width="8.33203125" style="14" customWidth="1"/>
    <col min="6" max="6" width="12" style="34" customWidth="1"/>
    <col min="7" max="7" width="31.109375" style="20" customWidth="1"/>
    <col min="8" max="16384" width="8" style="3"/>
  </cols>
  <sheetData>
    <row r="1" spans="1:9" ht="30" customHeight="1" x14ac:dyDescent="0.15">
      <c r="A1" s="120" t="s">
        <v>156</v>
      </c>
      <c r="B1" s="120"/>
      <c r="C1" s="120"/>
      <c r="D1" s="120"/>
      <c r="E1" s="120"/>
      <c r="F1" s="120"/>
      <c r="G1" s="120"/>
    </row>
    <row r="2" spans="1:9" ht="18.75" customHeight="1" x14ac:dyDescent="0.15">
      <c r="A2" s="121" t="s">
        <v>82</v>
      </c>
      <c r="B2" s="121"/>
      <c r="C2" s="121"/>
      <c r="D2" s="2"/>
      <c r="E2" s="2"/>
      <c r="F2" s="31"/>
      <c r="G2" s="15" t="s">
        <v>20</v>
      </c>
    </row>
    <row r="3" spans="1:9" ht="18.75" customHeight="1" x14ac:dyDescent="0.15">
      <c r="A3" s="40"/>
      <c r="B3" s="21" t="s">
        <v>76</v>
      </c>
      <c r="C3" s="1" t="s">
        <v>21</v>
      </c>
      <c r="D3" s="41" t="s">
        <v>109</v>
      </c>
      <c r="E3" s="41" t="s">
        <v>110</v>
      </c>
      <c r="F3" s="41" t="s">
        <v>111</v>
      </c>
      <c r="G3" s="16" t="s">
        <v>93</v>
      </c>
    </row>
    <row r="4" spans="1:9" s="56" customFormat="1" ht="18.75" customHeight="1" x14ac:dyDescent="0.15">
      <c r="A4" s="111" t="s">
        <v>90</v>
      </c>
      <c r="B4" s="57" t="s">
        <v>0</v>
      </c>
      <c r="C4" s="62" t="s">
        <v>22</v>
      </c>
      <c r="D4" s="25">
        <v>12000</v>
      </c>
      <c r="E4" s="86"/>
      <c r="F4" s="55">
        <f>D4*E4</f>
        <v>0</v>
      </c>
      <c r="G4" s="69" t="s">
        <v>204</v>
      </c>
    </row>
    <row r="5" spans="1:9" s="56" customFormat="1" ht="18.75" customHeight="1" x14ac:dyDescent="0.15">
      <c r="A5" s="111"/>
      <c r="B5" s="57" t="s">
        <v>118</v>
      </c>
      <c r="C5" s="62" t="s">
        <v>22</v>
      </c>
      <c r="D5" s="25">
        <v>12000</v>
      </c>
      <c r="E5" s="86"/>
      <c r="F5" s="55">
        <f t="shared" ref="F5:F13" si="0">D5*E5</f>
        <v>0</v>
      </c>
      <c r="G5" s="59" t="s">
        <v>205</v>
      </c>
    </row>
    <row r="6" spans="1:9" s="56" customFormat="1" ht="18.75" customHeight="1" x14ac:dyDescent="0.15">
      <c r="A6" s="111"/>
      <c r="B6" s="57" t="s">
        <v>24</v>
      </c>
      <c r="C6" s="62" t="s">
        <v>25</v>
      </c>
      <c r="D6" s="25">
        <f>12000*0.87</f>
        <v>10440</v>
      </c>
      <c r="E6" s="86"/>
      <c r="F6" s="55">
        <f t="shared" si="0"/>
        <v>0</v>
      </c>
      <c r="G6" s="59" t="s">
        <v>26</v>
      </c>
    </row>
    <row r="7" spans="1:9" s="56" customFormat="1" ht="18.75" customHeight="1" x14ac:dyDescent="0.15">
      <c r="A7" s="111"/>
      <c r="B7" s="57" t="s">
        <v>27</v>
      </c>
      <c r="C7" s="62" t="s">
        <v>28</v>
      </c>
      <c r="D7" s="25">
        <f>12000*0.87</f>
        <v>10440</v>
      </c>
      <c r="E7" s="86"/>
      <c r="F7" s="55"/>
      <c r="G7" s="59" t="s">
        <v>206</v>
      </c>
    </row>
    <row r="8" spans="1:9" s="56" customFormat="1" ht="21" x14ac:dyDescent="0.15">
      <c r="A8" s="111"/>
      <c r="B8" s="57" t="s">
        <v>145</v>
      </c>
      <c r="C8" s="62" t="s">
        <v>22</v>
      </c>
      <c r="D8" s="25">
        <v>12000</v>
      </c>
      <c r="E8" s="86"/>
      <c r="F8" s="55">
        <f t="shared" si="0"/>
        <v>0</v>
      </c>
      <c r="G8" s="61" t="s">
        <v>207</v>
      </c>
    </row>
    <row r="9" spans="1:9" s="56" customFormat="1" ht="18.75" customHeight="1" x14ac:dyDescent="0.15">
      <c r="A9" s="111"/>
      <c r="B9" s="57" t="s">
        <v>95</v>
      </c>
      <c r="C9" s="62" t="s">
        <v>22</v>
      </c>
      <c r="D9" s="25">
        <v>12000</v>
      </c>
      <c r="E9" s="86"/>
      <c r="F9" s="55">
        <f t="shared" si="0"/>
        <v>0</v>
      </c>
      <c r="G9" s="59" t="s">
        <v>146</v>
      </c>
    </row>
    <row r="10" spans="1:9" s="56" customFormat="1" ht="18.75" customHeight="1" x14ac:dyDescent="0.15">
      <c r="A10" s="111"/>
      <c r="B10" s="57" t="s">
        <v>148</v>
      </c>
      <c r="C10" s="62" t="s">
        <v>22</v>
      </c>
      <c r="D10" s="25">
        <v>12300</v>
      </c>
      <c r="E10" s="86"/>
      <c r="F10" s="55">
        <f t="shared" si="0"/>
        <v>0</v>
      </c>
      <c r="G10" s="59" t="s">
        <v>147</v>
      </c>
    </row>
    <row r="11" spans="1:9" s="56" customFormat="1" ht="18.75" customHeight="1" x14ac:dyDescent="0.15">
      <c r="A11" s="111"/>
      <c r="B11" s="57" t="s">
        <v>2</v>
      </c>
      <c r="C11" s="62" t="s">
        <v>22</v>
      </c>
      <c r="D11" s="25">
        <v>12000</v>
      </c>
      <c r="E11" s="86"/>
      <c r="F11" s="55">
        <f t="shared" si="0"/>
        <v>0</v>
      </c>
      <c r="G11" s="59" t="s">
        <v>1</v>
      </c>
    </row>
    <row r="12" spans="1:9" s="56" customFormat="1" ht="18.75" customHeight="1" x14ac:dyDescent="0.15">
      <c r="A12" s="111"/>
      <c r="B12" s="57" t="s">
        <v>3</v>
      </c>
      <c r="C12" s="62" t="s">
        <v>37</v>
      </c>
      <c r="D12" s="25">
        <v>1</v>
      </c>
      <c r="E12" s="86"/>
      <c r="F12" s="55"/>
      <c r="G12" s="87" t="s">
        <v>208</v>
      </c>
    </row>
    <row r="13" spans="1:9" s="56" customFormat="1" ht="18.75" customHeight="1" x14ac:dyDescent="0.15">
      <c r="A13" s="111"/>
      <c r="B13" s="80" t="s">
        <v>29</v>
      </c>
      <c r="C13" s="88" t="s">
        <v>22</v>
      </c>
      <c r="D13" s="25">
        <v>12300</v>
      </c>
      <c r="E13" s="89"/>
      <c r="F13" s="55">
        <f t="shared" si="0"/>
        <v>0</v>
      </c>
      <c r="G13" s="90" t="s">
        <v>209</v>
      </c>
    </row>
    <row r="14" spans="1:9" s="56" customFormat="1" ht="18.75" customHeight="1" x14ac:dyDescent="0.15">
      <c r="A14" s="111"/>
      <c r="B14" s="91" t="s">
        <v>31</v>
      </c>
      <c r="C14" s="92" t="s">
        <v>102</v>
      </c>
      <c r="D14" s="93">
        <v>6000</v>
      </c>
      <c r="E14" s="94"/>
      <c r="F14" s="95">
        <v>0</v>
      </c>
      <c r="G14" s="96" t="s">
        <v>210</v>
      </c>
    </row>
    <row r="15" spans="1:9" s="56" customFormat="1" ht="18.75" customHeight="1" x14ac:dyDescent="0.15">
      <c r="A15" s="111"/>
      <c r="B15" s="97" t="s">
        <v>32</v>
      </c>
      <c r="C15" s="98" t="s">
        <v>102</v>
      </c>
      <c r="D15" s="99">
        <v>1000</v>
      </c>
      <c r="E15" s="100"/>
      <c r="F15" s="95">
        <v>0</v>
      </c>
      <c r="G15" s="101" t="s">
        <v>211</v>
      </c>
    </row>
    <row r="16" spans="1:9" ht="18.75" customHeight="1" x14ac:dyDescent="0.15">
      <c r="A16" s="111"/>
      <c r="B16" s="91" t="s">
        <v>23</v>
      </c>
      <c r="C16" s="98" t="s">
        <v>102</v>
      </c>
      <c r="D16" s="102">
        <v>15000</v>
      </c>
      <c r="E16" s="103"/>
      <c r="F16" s="95">
        <v>0</v>
      </c>
      <c r="G16" s="96" t="s">
        <v>212</v>
      </c>
      <c r="H16" s="56"/>
      <c r="I16" s="56"/>
    </row>
    <row r="17" spans="1:11" ht="18.75" customHeight="1" x14ac:dyDescent="0.15">
      <c r="A17" s="111"/>
      <c r="B17" s="104" t="s">
        <v>4</v>
      </c>
      <c r="C17" s="98" t="s">
        <v>22</v>
      </c>
      <c r="D17" s="99">
        <v>23000</v>
      </c>
      <c r="E17" s="100"/>
      <c r="F17" s="95"/>
      <c r="G17" s="101" t="s">
        <v>115</v>
      </c>
      <c r="H17" s="56"/>
      <c r="I17" s="56"/>
    </row>
    <row r="18" spans="1:11" ht="18.75" customHeight="1" x14ac:dyDescent="0.15">
      <c r="A18" s="111"/>
      <c r="B18" s="80" t="s">
        <v>155</v>
      </c>
      <c r="C18" s="88" t="s">
        <v>213</v>
      </c>
      <c r="D18" s="25">
        <v>12300</v>
      </c>
      <c r="E18" s="25"/>
      <c r="F18" s="55">
        <f>D18*E18</f>
        <v>0</v>
      </c>
      <c r="G18" s="63" t="s">
        <v>218</v>
      </c>
      <c r="H18" s="56"/>
      <c r="I18" s="56"/>
    </row>
    <row r="19" spans="1:11" ht="18.75" customHeight="1" x14ac:dyDescent="0.15">
      <c r="A19" s="112"/>
      <c r="B19" s="76" t="s">
        <v>30</v>
      </c>
      <c r="C19" s="77"/>
      <c r="D19" s="4"/>
      <c r="E19" s="4"/>
      <c r="F19" s="65">
        <f>SUM(F4:F18)</f>
        <v>0</v>
      </c>
      <c r="G19" s="66"/>
      <c r="H19" s="56"/>
      <c r="I19" s="56"/>
      <c r="K19" s="105"/>
    </row>
    <row r="20" spans="1:11" ht="18.75" customHeight="1" x14ac:dyDescent="0.15">
      <c r="A20" s="111" t="s">
        <v>214</v>
      </c>
      <c r="B20" s="57" t="s">
        <v>40</v>
      </c>
      <c r="C20" s="58" t="s">
        <v>117</v>
      </c>
      <c r="D20" s="25">
        <v>120000</v>
      </c>
      <c r="E20" s="25"/>
      <c r="F20" s="55">
        <v>0</v>
      </c>
      <c r="G20" s="59" t="s">
        <v>107</v>
      </c>
      <c r="H20" s="56"/>
      <c r="I20" s="56"/>
    </row>
    <row r="21" spans="1:11" ht="18.75" customHeight="1" x14ac:dyDescent="0.15">
      <c r="A21" s="111"/>
      <c r="B21" s="57" t="s">
        <v>215</v>
      </c>
      <c r="C21" s="58" t="s">
        <v>28</v>
      </c>
      <c r="D21" s="25">
        <v>10000</v>
      </c>
      <c r="E21" s="25"/>
      <c r="F21" s="55">
        <v>0</v>
      </c>
      <c r="G21" s="59" t="s">
        <v>216</v>
      </c>
      <c r="H21" s="56"/>
      <c r="I21" s="56"/>
    </row>
    <row r="22" spans="1:11" ht="18.75" customHeight="1" x14ac:dyDescent="0.15">
      <c r="A22" s="111"/>
      <c r="B22" s="57" t="s">
        <v>119</v>
      </c>
      <c r="C22" s="58" t="s">
        <v>103</v>
      </c>
      <c r="D22" s="25">
        <v>4</v>
      </c>
      <c r="E22" s="25"/>
      <c r="F22" s="55">
        <v>0</v>
      </c>
      <c r="G22" s="106" t="s">
        <v>120</v>
      </c>
      <c r="H22" s="56"/>
      <c r="I22" s="56"/>
    </row>
    <row r="23" spans="1:11" ht="18.75" customHeight="1" x14ac:dyDescent="0.15">
      <c r="A23" s="111"/>
      <c r="B23" s="57" t="s">
        <v>92</v>
      </c>
      <c r="C23" s="58" t="s">
        <v>34</v>
      </c>
      <c r="D23" s="25">
        <v>2</v>
      </c>
      <c r="E23" s="25"/>
      <c r="F23" s="55">
        <v>0</v>
      </c>
      <c r="G23" s="59" t="s">
        <v>104</v>
      </c>
      <c r="H23" s="56"/>
      <c r="I23" s="56"/>
    </row>
    <row r="24" spans="1:11" ht="18.75" customHeight="1" x14ac:dyDescent="0.15">
      <c r="A24" s="111"/>
      <c r="B24" s="57" t="s">
        <v>149</v>
      </c>
      <c r="C24" s="82" t="s">
        <v>37</v>
      </c>
      <c r="D24" s="25">
        <v>1</v>
      </c>
      <c r="E24" s="46"/>
      <c r="F24" s="55">
        <v>0</v>
      </c>
      <c r="G24" s="107" t="s">
        <v>157</v>
      </c>
      <c r="H24" s="56"/>
      <c r="I24" s="56"/>
    </row>
    <row r="25" spans="1:11" ht="18.75" customHeight="1" x14ac:dyDescent="0.15">
      <c r="A25" s="112"/>
      <c r="B25" s="76" t="s">
        <v>30</v>
      </c>
      <c r="C25" s="77"/>
      <c r="D25" s="4"/>
      <c r="E25" s="4"/>
      <c r="F25" s="65">
        <f>SUM(F20:F24)</f>
        <v>0</v>
      </c>
      <c r="G25" s="66"/>
      <c r="H25" s="56"/>
      <c r="I25" s="56"/>
    </row>
    <row r="26" spans="1:11" ht="18.75" customHeight="1" x14ac:dyDescent="0.15">
      <c r="A26" s="113" t="s">
        <v>44</v>
      </c>
      <c r="B26" s="53" t="s">
        <v>5</v>
      </c>
      <c r="C26" s="54" t="s">
        <v>25</v>
      </c>
      <c r="D26" s="25">
        <v>4</v>
      </c>
      <c r="E26" s="25"/>
      <c r="F26" s="55">
        <f>D26*E26</f>
        <v>0</v>
      </c>
      <c r="G26" s="108" t="s">
        <v>158</v>
      </c>
      <c r="H26" s="56"/>
      <c r="I26" s="56"/>
    </row>
    <row r="27" spans="1:11" ht="18.75" customHeight="1" x14ac:dyDescent="0.15">
      <c r="A27" s="114"/>
      <c r="B27" s="57" t="s">
        <v>77</v>
      </c>
      <c r="C27" s="58" t="s">
        <v>25</v>
      </c>
      <c r="D27" s="25">
        <v>4</v>
      </c>
      <c r="E27" s="25"/>
      <c r="F27" s="55">
        <f>D27*E27</f>
        <v>0</v>
      </c>
      <c r="G27" s="59" t="s">
        <v>159</v>
      </c>
      <c r="H27" s="56"/>
      <c r="I27" s="56"/>
    </row>
    <row r="28" spans="1:11" ht="18.75" customHeight="1" x14ac:dyDescent="0.15">
      <c r="A28" s="114"/>
      <c r="B28" s="57" t="s">
        <v>33</v>
      </c>
      <c r="C28" s="58" t="s">
        <v>34</v>
      </c>
      <c r="D28" s="42">
        <v>4</v>
      </c>
      <c r="E28" s="42"/>
      <c r="F28" s="55">
        <f t="shared" ref="F28:F36" si="1">D28*E28</f>
        <v>0</v>
      </c>
      <c r="G28" s="59" t="s">
        <v>35</v>
      </c>
      <c r="H28" s="56"/>
      <c r="I28" s="56"/>
    </row>
    <row r="29" spans="1:11" ht="18.75" customHeight="1" x14ac:dyDescent="0.15">
      <c r="A29" s="114"/>
      <c r="B29" s="57" t="s">
        <v>11</v>
      </c>
      <c r="C29" s="58" t="s">
        <v>25</v>
      </c>
      <c r="D29" s="25">
        <v>1</v>
      </c>
      <c r="E29" s="25"/>
      <c r="F29" s="55">
        <f t="shared" si="1"/>
        <v>0</v>
      </c>
      <c r="G29" s="60" t="s">
        <v>160</v>
      </c>
      <c r="H29" s="56"/>
      <c r="I29" s="56"/>
    </row>
    <row r="30" spans="1:11" ht="18.75" customHeight="1" x14ac:dyDescent="0.15">
      <c r="A30" s="114"/>
      <c r="B30" s="57" t="s">
        <v>123</v>
      </c>
      <c r="C30" s="58" t="s">
        <v>25</v>
      </c>
      <c r="D30" s="25">
        <v>2</v>
      </c>
      <c r="E30" s="25"/>
      <c r="F30" s="55">
        <f t="shared" si="1"/>
        <v>0</v>
      </c>
      <c r="G30" s="59" t="s">
        <v>83</v>
      </c>
      <c r="H30" s="56"/>
      <c r="I30" s="56"/>
    </row>
    <row r="31" spans="1:11" ht="18.75" customHeight="1" x14ac:dyDescent="0.15">
      <c r="A31" s="114"/>
      <c r="B31" s="57" t="s">
        <v>161</v>
      </c>
      <c r="C31" s="58" t="s">
        <v>25</v>
      </c>
      <c r="D31" s="25">
        <v>100</v>
      </c>
      <c r="E31" s="25"/>
      <c r="F31" s="55">
        <f t="shared" si="1"/>
        <v>0</v>
      </c>
      <c r="G31" s="59" t="s">
        <v>162</v>
      </c>
      <c r="H31" s="56"/>
      <c r="I31" s="56"/>
    </row>
    <row r="32" spans="1:11" s="56" customFormat="1" ht="18.75" customHeight="1" x14ac:dyDescent="0.15">
      <c r="A32" s="114"/>
      <c r="B32" s="57" t="s">
        <v>163</v>
      </c>
      <c r="C32" s="58" t="s">
        <v>25</v>
      </c>
      <c r="D32" s="25">
        <v>450</v>
      </c>
      <c r="E32" s="25"/>
      <c r="F32" s="55">
        <f t="shared" si="1"/>
        <v>0</v>
      </c>
      <c r="G32" s="59" t="s">
        <v>164</v>
      </c>
    </row>
    <row r="33" spans="1:7" s="56" customFormat="1" ht="18.75" customHeight="1" x14ac:dyDescent="0.15">
      <c r="A33" s="114"/>
      <c r="B33" s="57" t="s">
        <v>45</v>
      </c>
      <c r="C33" s="58" t="s">
        <v>121</v>
      </c>
      <c r="D33" s="25">
        <v>1</v>
      </c>
      <c r="E33" s="25"/>
      <c r="F33" s="55">
        <f t="shared" si="1"/>
        <v>0</v>
      </c>
      <c r="G33" s="59" t="s">
        <v>122</v>
      </c>
    </row>
    <row r="34" spans="1:7" s="56" customFormat="1" ht="18.75" customHeight="1" x14ac:dyDescent="0.15">
      <c r="A34" s="114"/>
      <c r="B34" s="57" t="s">
        <v>165</v>
      </c>
      <c r="C34" s="58" t="s">
        <v>37</v>
      </c>
      <c r="D34" s="25">
        <v>1</v>
      </c>
      <c r="E34" s="25"/>
      <c r="F34" s="55">
        <f t="shared" si="1"/>
        <v>0</v>
      </c>
      <c r="G34" s="59" t="s">
        <v>166</v>
      </c>
    </row>
    <row r="35" spans="1:7" s="56" customFormat="1" ht="18.75" customHeight="1" x14ac:dyDescent="0.15">
      <c r="A35" s="114"/>
      <c r="B35" s="57" t="s">
        <v>54</v>
      </c>
      <c r="C35" s="58" t="s">
        <v>43</v>
      </c>
      <c r="D35" s="25">
        <v>10</v>
      </c>
      <c r="E35" s="25"/>
      <c r="F35" s="55">
        <f t="shared" si="1"/>
        <v>0</v>
      </c>
      <c r="G35" s="59" t="s">
        <v>124</v>
      </c>
    </row>
    <row r="36" spans="1:7" s="56" customFormat="1" ht="18.75" customHeight="1" x14ac:dyDescent="0.15">
      <c r="A36" s="114"/>
      <c r="B36" s="57" t="s">
        <v>150</v>
      </c>
      <c r="C36" s="58" t="s">
        <v>37</v>
      </c>
      <c r="D36" s="25">
        <v>1</v>
      </c>
      <c r="E36" s="25"/>
      <c r="F36" s="55">
        <f t="shared" si="1"/>
        <v>0</v>
      </c>
      <c r="G36" s="59" t="s">
        <v>151</v>
      </c>
    </row>
    <row r="37" spans="1:7" s="56" customFormat="1" ht="18.75" customHeight="1" x14ac:dyDescent="0.15">
      <c r="A37" s="114"/>
      <c r="B37" s="57" t="s">
        <v>96</v>
      </c>
      <c r="C37" s="58" t="s">
        <v>37</v>
      </c>
      <c r="D37" s="25">
        <v>1</v>
      </c>
      <c r="E37" s="25"/>
      <c r="F37" s="55" t="s">
        <v>203</v>
      </c>
      <c r="G37" s="61" t="s">
        <v>167</v>
      </c>
    </row>
    <row r="38" spans="1:7" s="56" customFormat="1" ht="18.75" customHeight="1" x14ac:dyDescent="0.15">
      <c r="A38" s="114"/>
      <c r="B38" s="57" t="s">
        <v>168</v>
      </c>
      <c r="C38" s="62" t="s">
        <v>25</v>
      </c>
      <c r="D38" s="25">
        <v>6</v>
      </c>
      <c r="E38" s="25"/>
      <c r="F38" s="55">
        <f>D38*E38</f>
        <v>0</v>
      </c>
      <c r="G38" s="61"/>
    </row>
    <row r="39" spans="1:7" s="56" customFormat="1" ht="18.75" customHeight="1" x14ac:dyDescent="0.15">
      <c r="A39" s="114"/>
      <c r="B39" s="57" t="s">
        <v>169</v>
      </c>
      <c r="C39" s="62" t="s">
        <v>37</v>
      </c>
      <c r="D39" s="25">
        <v>50</v>
      </c>
      <c r="E39" s="25"/>
      <c r="F39" s="55">
        <f>D39*E39</f>
        <v>0</v>
      </c>
      <c r="G39" s="63"/>
    </row>
    <row r="40" spans="1:7" s="56" customFormat="1" ht="18.75" customHeight="1" x14ac:dyDescent="0.15">
      <c r="A40" s="114"/>
      <c r="B40" s="57" t="s">
        <v>170</v>
      </c>
      <c r="C40" s="62"/>
      <c r="D40" s="25">
        <v>35</v>
      </c>
      <c r="E40" s="25"/>
      <c r="F40" s="64">
        <f>D40*E40</f>
        <v>0</v>
      </c>
      <c r="G40" s="107"/>
    </row>
    <row r="41" spans="1:7" s="56" customFormat="1" ht="18.75" customHeight="1" x14ac:dyDescent="0.15">
      <c r="A41" s="115"/>
      <c r="B41" s="109" t="s">
        <v>79</v>
      </c>
      <c r="C41" s="110"/>
      <c r="D41" s="43"/>
      <c r="E41" s="45"/>
      <c r="F41" s="65">
        <f>SUM(F26:F40)</f>
        <v>0</v>
      </c>
      <c r="G41" s="66"/>
    </row>
    <row r="42" spans="1:7" s="56" customFormat="1" ht="18.75" customHeight="1" x14ac:dyDescent="0.15">
      <c r="A42" s="116" t="s">
        <v>80</v>
      </c>
      <c r="B42" s="53" t="s">
        <v>12</v>
      </c>
      <c r="C42" s="54" t="s">
        <v>46</v>
      </c>
      <c r="D42" s="27">
        <v>24</v>
      </c>
      <c r="E42" s="27"/>
      <c r="F42" s="68">
        <f t="shared" ref="F42:F55" si="2">D42*E42</f>
        <v>0</v>
      </c>
      <c r="G42" s="69" t="s">
        <v>171</v>
      </c>
    </row>
    <row r="43" spans="1:7" s="56" customFormat="1" ht="18.75" customHeight="1" x14ac:dyDescent="0.15">
      <c r="A43" s="111"/>
      <c r="B43" s="57" t="s">
        <v>47</v>
      </c>
      <c r="C43" s="58" t="s">
        <v>46</v>
      </c>
      <c r="D43" s="25">
        <v>43</v>
      </c>
      <c r="E43" s="25"/>
      <c r="F43" s="55">
        <f t="shared" si="2"/>
        <v>0</v>
      </c>
      <c r="G43" s="60" t="s">
        <v>171</v>
      </c>
    </row>
    <row r="44" spans="1:7" s="56" customFormat="1" ht="18.75" customHeight="1" x14ac:dyDescent="0.15">
      <c r="A44" s="111"/>
      <c r="B44" s="57" t="s">
        <v>78</v>
      </c>
      <c r="C44" s="58" t="s">
        <v>37</v>
      </c>
      <c r="D44" s="25">
        <v>1</v>
      </c>
      <c r="E44" s="25"/>
      <c r="F44" s="55">
        <f t="shared" si="2"/>
        <v>0</v>
      </c>
      <c r="G44" s="59" t="s">
        <v>94</v>
      </c>
    </row>
    <row r="45" spans="1:7" s="56" customFormat="1" ht="18.75" customHeight="1" x14ac:dyDescent="0.15">
      <c r="A45" s="111"/>
      <c r="B45" s="57" t="s">
        <v>48</v>
      </c>
      <c r="C45" s="58" t="s">
        <v>22</v>
      </c>
      <c r="D45" s="25">
        <v>180</v>
      </c>
      <c r="E45" s="25"/>
      <c r="F45" s="55">
        <f t="shared" si="2"/>
        <v>0</v>
      </c>
      <c r="G45" s="59" t="s">
        <v>13</v>
      </c>
    </row>
    <row r="46" spans="1:7" s="56" customFormat="1" ht="18.75" customHeight="1" x14ac:dyDescent="0.15">
      <c r="A46" s="111"/>
      <c r="B46" s="70" t="s">
        <v>14</v>
      </c>
      <c r="C46" s="71" t="s">
        <v>22</v>
      </c>
      <c r="D46" s="26">
        <v>300</v>
      </c>
      <c r="E46" s="26"/>
      <c r="F46" s="55">
        <f t="shared" si="2"/>
        <v>0</v>
      </c>
      <c r="G46" s="60" t="s">
        <v>15</v>
      </c>
    </row>
    <row r="47" spans="1:7" s="56" customFormat="1" ht="18.75" customHeight="1" x14ac:dyDescent="0.15">
      <c r="A47" s="111"/>
      <c r="B47" s="70" t="s">
        <v>172</v>
      </c>
      <c r="C47" s="71" t="s">
        <v>22</v>
      </c>
      <c r="D47" s="26">
        <v>150</v>
      </c>
      <c r="E47" s="26"/>
      <c r="F47" s="68">
        <f t="shared" si="2"/>
        <v>0</v>
      </c>
      <c r="G47" s="60" t="s">
        <v>97</v>
      </c>
    </row>
    <row r="48" spans="1:7" s="56" customFormat="1" ht="18.75" customHeight="1" x14ac:dyDescent="0.15">
      <c r="A48" s="111"/>
      <c r="B48" s="70" t="s">
        <v>173</v>
      </c>
      <c r="C48" s="71" t="s">
        <v>43</v>
      </c>
      <c r="D48" s="26">
        <v>300</v>
      </c>
      <c r="E48" s="26"/>
      <c r="F48" s="68">
        <f t="shared" si="2"/>
        <v>0</v>
      </c>
      <c r="G48" s="60" t="s">
        <v>98</v>
      </c>
    </row>
    <row r="49" spans="1:7" s="56" customFormat="1" ht="18.75" customHeight="1" x14ac:dyDescent="0.15">
      <c r="A49" s="111"/>
      <c r="B49" s="70" t="s">
        <v>174</v>
      </c>
      <c r="C49" s="71" t="s">
        <v>22</v>
      </c>
      <c r="D49" s="26">
        <v>150</v>
      </c>
      <c r="E49" s="26"/>
      <c r="F49" s="68">
        <f t="shared" si="2"/>
        <v>0</v>
      </c>
      <c r="G49" s="85" t="s">
        <v>217</v>
      </c>
    </row>
    <row r="50" spans="1:7" s="56" customFormat="1" ht="18.75" customHeight="1" x14ac:dyDescent="0.15">
      <c r="A50" s="111"/>
      <c r="B50" s="70" t="s">
        <v>175</v>
      </c>
      <c r="C50" s="71" t="s">
        <v>43</v>
      </c>
      <c r="D50" s="26">
        <v>3</v>
      </c>
      <c r="E50" s="26"/>
      <c r="F50" s="68">
        <f t="shared" si="2"/>
        <v>0</v>
      </c>
      <c r="G50" s="85" t="s">
        <v>217</v>
      </c>
    </row>
    <row r="51" spans="1:7" s="56" customFormat="1" ht="18.75" customHeight="1" x14ac:dyDescent="0.15">
      <c r="A51" s="111"/>
      <c r="B51" s="57" t="s">
        <v>176</v>
      </c>
      <c r="C51" s="58" t="s">
        <v>43</v>
      </c>
      <c r="D51" s="25">
        <v>2000</v>
      </c>
      <c r="E51" s="25"/>
      <c r="F51" s="55">
        <f t="shared" si="2"/>
        <v>0</v>
      </c>
      <c r="G51" s="59" t="s">
        <v>16</v>
      </c>
    </row>
    <row r="52" spans="1:7" s="56" customFormat="1" ht="18.75" customHeight="1" x14ac:dyDescent="0.15">
      <c r="A52" s="111"/>
      <c r="B52" s="57" t="s">
        <v>49</v>
      </c>
      <c r="C52" s="72" t="s">
        <v>43</v>
      </c>
      <c r="D52" s="25">
        <v>20</v>
      </c>
      <c r="E52" s="25"/>
      <c r="F52" s="55">
        <f t="shared" si="2"/>
        <v>0</v>
      </c>
      <c r="G52" s="59" t="s">
        <v>50</v>
      </c>
    </row>
    <row r="53" spans="1:7" s="56" customFormat="1" ht="18.75" customHeight="1" x14ac:dyDescent="0.15">
      <c r="A53" s="111"/>
      <c r="B53" s="57" t="s">
        <v>125</v>
      </c>
      <c r="C53" s="72" t="s">
        <v>43</v>
      </c>
      <c r="D53" s="25">
        <v>4</v>
      </c>
      <c r="E53" s="25"/>
      <c r="F53" s="55">
        <f t="shared" si="2"/>
        <v>0</v>
      </c>
      <c r="G53" s="59" t="s">
        <v>84</v>
      </c>
    </row>
    <row r="54" spans="1:7" s="56" customFormat="1" ht="18.75" customHeight="1" x14ac:dyDescent="0.15">
      <c r="A54" s="111"/>
      <c r="B54" s="73" t="s">
        <v>177</v>
      </c>
      <c r="C54" s="74" t="s">
        <v>43</v>
      </c>
      <c r="D54" s="47">
        <v>3</v>
      </c>
      <c r="E54" s="47"/>
      <c r="F54" s="55">
        <f t="shared" si="2"/>
        <v>0</v>
      </c>
      <c r="G54" s="75" t="s">
        <v>138</v>
      </c>
    </row>
    <row r="55" spans="1:7" s="56" customFormat="1" ht="18.75" customHeight="1" x14ac:dyDescent="0.15">
      <c r="A55" s="111"/>
      <c r="B55" s="73" t="s">
        <v>178</v>
      </c>
      <c r="C55" s="74" t="s">
        <v>43</v>
      </c>
      <c r="D55" s="47">
        <v>2</v>
      </c>
      <c r="E55" s="47"/>
      <c r="F55" s="55">
        <f t="shared" si="2"/>
        <v>0</v>
      </c>
      <c r="G55" s="75"/>
    </row>
    <row r="56" spans="1:7" s="56" customFormat="1" ht="18.75" customHeight="1" x14ac:dyDescent="0.15">
      <c r="A56" s="112"/>
      <c r="B56" s="76" t="s">
        <v>30</v>
      </c>
      <c r="C56" s="77" t="s">
        <v>22</v>
      </c>
      <c r="D56" s="4"/>
      <c r="E56" s="4"/>
      <c r="F56" s="65">
        <f>SUM(F42:F55)</f>
        <v>0</v>
      </c>
      <c r="G56" s="66"/>
    </row>
    <row r="57" spans="1:7" s="56" customFormat="1" ht="18.75" customHeight="1" x14ac:dyDescent="0.15">
      <c r="A57" s="116" t="s">
        <v>81</v>
      </c>
      <c r="B57" s="70" t="s">
        <v>85</v>
      </c>
      <c r="C57" s="71" t="s">
        <v>22</v>
      </c>
      <c r="D57" s="27">
        <v>1</v>
      </c>
      <c r="E57" s="27"/>
      <c r="F57" s="64">
        <f t="shared" ref="F57:F85" si="3">D57*E57</f>
        <v>0</v>
      </c>
      <c r="G57" s="60" t="s">
        <v>126</v>
      </c>
    </row>
    <row r="58" spans="1:7" s="56" customFormat="1" ht="18.75" customHeight="1" x14ac:dyDescent="0.15">
      <c r="A58" s="111"/>
      <c r="B58" s="70" t="s">
        <v>152</v>
      </c>
      <c r="C58" s="71" t="s">
        <v>22</v>
      </c>
      <c r="D58" s="26">
        <v>3</v>
      </c>
      <c r="E58" s="26"/>
      <c r="F58" s="64">
        <f t="shared" si="3"/>
        <v>0</v>
      </c>
      <c r="G58" s="60" t="s">
        <v>127</v>
      </c>
    </row>
    <row r="59" spans="1:7" s="56" customFormat="1" ht="18.75" customHeight="1" x14ac:dyDescent="0.15">
      <c r="A59" s="111"/>
      <c r="B59" s="57" t="s">
        <v>18</v>
      </c>
      <c r="C59" s="58" t="s">
        <v>22</v>
      </c>
      <c r="D59" s="25">
        <v>1</v>
      </c>
      <c r="E59" s="25"/>
      <c r="F59" s="64">
        <f t="shared" si="3"/>
        <v>0</v>
      </c>
      <c r="G59" s="59" t="s">
        <v>58</v>
      </c>
    </row>
    <row r="60" spans="1:7" s="56" customFormat="1" ht="18.75" customHeight="1" x14ac:dyDescent="0.15">
      <c r="A60" s="111"/>
      <c r="B60" s="70" t="s">
        <v>56</v>
      </c>
      <c r="C60" s="71" t="s">
        <v>37</v>
      </c>
      <c r="D60" s="26">
        <v>1</v>
      </c>
      <c r="E60" s="26"/>
      <c r="F60" s="64">
        <f t="shared" si="3"/>
        <v>0</v>
      </c>
      <c r="G60" s="60" t="s">
        <v>57</v>
      </c>
    </row>
    <row r="61" spans="1:7" s="56" customFormat="1" ht="18.75" customHeight="1" x14ac:dyDescent="0.15">
      <c r="A61" s="111"/>
      <c r="B61" s="57" t="s">
        <v>128</v>
      </c>
      <c r="C61" s="58" t="s">
        <v>22</v>
      </c>
      <c r="D61" s="25">
        <v>1</v>
      </c>
      <c r="E61" s="25"/>
      <c r="F61" s="64">
        <f t="shared" si="3"/>
        <v>0</v>
      </c>
      <c r="G61" s="59" t="s">
        <v>179</v>
      </c>
    </row>
    <row r="62" spans="1:7" s="56" customFormat="1" ht="18.75" customHeight="1" x14ac:dyDescent="0.15">
      <c r="A62" s="111"/>
      <c r="B62" s="57" t="s">
        <v>17</v>
      </c>
      <c r="C62" s="58" t="s">
        <v>37</v>
      </c>
      <c r="D62" s="25">
        <v>1</v>
      </c>
      <c r="E62" s="25"/>
      <c r="F62" s="64">
        <f t="shared" si="3"/>
        <v>0</v>
      </c>
      <c r="G62" s="59" t="s">
        <v>129</v>
      </c>
    </row>
    <row r="63" spans="1:7" s="56" customFormat="1" ht="18.75" customHeight="1" x14ac:dyDescent="0.15">
      <c r="A63" s="111"/>
      <c r="B63" s="57" t="s">
        <v>59</v>
      </c>
      <c r="C63" s="58" t="s">
        <v>22</v>
      </c>
      <c r="D63" s="25">
        <v>1</v>
      </c>
      <c r="E63" s="25"/>
      <c r="F63" s="64">
        <f t="shared" si="3"/>
        <v>0</v>
      </c>
      <c r="G63" s="59" t="s">
        <v>130</v>
      </c>
    </row>
    <row r="64" spans="1:7" s="56" customFormat="1" ht="18.75" customHeight="1" x14ac:dyDescent="0.15">
      <c r="A64" s="111"/>
      <c r="B64" s="57" t="s">
        <v>132</v>
      </c>
      <c r="C64" s="58" t="s">
        <v>22</v>
      </c>
      <c r="D64" s="25">
        <v>1</v>
      </c>
      <c r="E64" s="25"/>
      <c r="F64" s="64">
        <f t="shared" si="3"/>
        <v>0</v>
      </c>
      <c r="G64" s="59" t="s">
        <v>131</v>
      </c>
    </row>
    <row r="65" spans="1:7" s="56" customFormat="1" ht="18.75" customHeight="1" x14ac:dyDescent="0.15">
      <c r="A65" s="111"/>
      <c r="B65" s="57" t="s">
        <v>60</v>
      </c>
      <c r="C65" s="58" t="s">
        <v>22</v>
      </c>
      <c r="D65" s="25">
        <v>23</v>
      </c>
      <c r="E65" s="25"/>
      <c r="F65" s="64">
        <f t="shared" si="3"/>
        <v>0</v>
      </c>
      <c r="G65" s="59" t="s">
        <v>61</v>
      </c>
    </row>
    <row r="66" spans="1:7" s="56" customFormat="1" ht="18.75" customHeight="1" x14ac:dyDescent="0.15">
      <c r="A66" s="111"/>
      <c r="B66" s="57" t="s">
        <v>180</v>
      </c>
      <c r="C66" s="58" t="s">
        <v>22</v>
      </c>
      <c r="D66" s="25">
        <v>27</v>
      </c>
      <c r="E66" s="25"/>
      <c r="F66" s="64">
        <f t="shared" si="3"/>
        <v>0</v>
      </c>
      <c r="G66" s="59" t="s">
        <v>86</v>
      </c>
    </row>
    <row r="67" spans="1:7" s="56" customFormat="1" ht="18.75" customHeight="1" x14ac:dyDescent="0.15">
      <c r="A67" s="111"/>
      <c r="B67" s="57" t="s">
        <v>62</v>
      </c>
      <c r="C67" s="58" t="s">
        <v>22</v>
      </c>
      <c r="D67" s="25">
        <v>24</v>
      </c>
      <c r="E67" s="25"/>
      <c r="F67" s="64">
        <f t="shared" si="3"/>
        <v>0</v>
      </c>
      <c r="G67" s="59" t="s">
        <v>87</v>
      </c>
    </row>
    <row r="68" spans="1:7" s="56" customFormat="1" ht="18.75" customHeight="1" x14ac:dyDescent="0.15">
      <c r="A68" s="111"/>
      <c r="B68" s="57" t="s">
        <v>181</v>
      </c>
      <c r="C68" s="58" t="s">
        <v>28</v>
      </c>
      <c r="D68" s="25">
        <v>42</v>
      </c>
      <c r="E68" s="25"/>
      <c r="F68" s="64">
        <f>D68*E68</f>
        <v>0</v>
      </c>
      <c r="G68" s="59" t="s">
        <v>89</v>
      </c>
    </row>
    <row r="69" spans="1:7" s="56" customFormat="1" ht="18.75" customHeight="1" x14ac:dyDescent="0.15">
      <c r="A69" s="111"/>
      <c r="B69" s="57" t="s">
        <v>182</v>
      </c>
      <c r="C69" s="58" t="s">
        <v>28</v>
      </c>
      <c r="D69" s="25">
        <v>78</v>
      </c>
      <c r="E69" s="25"/>
      <c r="F69" s="64">
        <f>D69*E69</f>
        <v>0</v>
      </c>
      <c r="G69" s="59" t="s">
        <v>89</v>
      </c>
    </row>
    <row r="70" spans="1:7" s="56" customFormat="1" ht="18.75" customHeight="1" x14ac:dyDescent="0.15">
      <c r="A70" s="111"/>
      <c r="B70" s="57" t="s">
        <v>183</v>
      </c>
      <c r="C70" s="58" t="s">
        <v>28</v>
      </c>
      <c r="D70" s="25">
        <v>2</v>
      </c>
      <c r="E70" s="25"/>
      <c r="F70" s="64">
        <f t="shared" ref="F70" si="4">D70*E70</f>
        <v>0</v>
      </c>
      <c r="G70" s="59" t="s">
        <v>184</v>
      </c>
    </row>
    <row r="71" spans="1:7" s="56" customFormat="1" ht="18.75" customHeight="1" x14ac:dyDescent="0.15">
      <c r="A71" s="111"/>
      <c r="B71" s="78" t="s">
        <v>105</v>
      </c>
      <c r="C71" s="58" t="s">
        <v>28</v>
      </c>
      <c r="D71" s="25">
        <v>1</v>
      </c>
      <c r="E71" s="25"/>
      <c r="F71" s="64">
        <f t="shared" si="3"/>
        <v>0</v>
      </c>
      <c r="G71" s="59" t="s">
        <v>185</v>
      </c>
    </row>
    <row r="72" spans="1:7" s="56" customFormat="1" ht="18.75" customHeight="1" x14ac:dyDescent="0.15">
      <c r="A72" s="111"/>
      <c r="B72" s="57" t="s">
        <v>63</v>
      </c>
      <c r="C72" s="58" t="s">
        <v>28</v>
      </c>
      <c r="D72" s="25">
        <v>2</v>
      </c>
      <c r="E72" s="25"/>
      <c r="F72" s="64">
        <f t="shared" si="3"/>
        <v>0</v>
      </c>
      <c r="G72" s="59" t="s">
        <v>185</v>
      </c>
    </row>
    <row r="73" spans="1:7" s="56" customFormat="1" ht="18.75" customHeight="1" x14ac:dyDescent="0.15">
      <c r="A73" s="111"/>
      <c r="B73" s="57" t="s">
        <v>64</v>
      </c>
      <c r="C73" s="58" t="s">
        <v>28</v>
      </c>
      <c r="D73" s="25">
        <v>1</v>
      </c>
      <c r="E73" s="25"/>
      <c r="F73" s="64">
        <f t="shared" si="3"/>
        <v>0</v>
      </c>
      <c r="G73" s="59" t="s">
        <v>185</v>
      </c>
    </row>
    <row r="74" spans="1:7" s="56" customFormat="1" ht="18.75" customHeight="1" x14ac:dyDescent="0.15">
      <c r="A74" s="111"/>
      <c r="B74" s="57" t="s">
        <v>67</v>
      </c>
      <c r="C74" s="58" t="s">
        <v>28</v>
      </c>
      <c r="D74" s="26">
        <v>1</v>
      </c>
      <c r="E74" s="25"/>
      <c r="F74" s="64">
        <f t="shared" si="3"/>
        <v>0</v>
      </c>
      <c r="G74" s="59" t="s">
        <v>185</v>
      </c>
    </row>
    <row r="75" spans="1:7" s="56" customFormat="1" ht="18.75" customHeight="1" x14ac:dyDescent="0.15">
      <c r="A75" s="111"/>
      <c r="B75" s="57" t="s">
        <v>19</v>
      </c>
      <c r="C75" s="58" t="s">
        <v>28</v>
      </c>
      <c r="D75" s="25">
        <v>5</v>
      </c>
      <c r="E75" s="25"/>
      <c r="F75" s="64">
        <f t="shared" si="3"/>
        <v>0</v>
      </c>
      <c r="G75" s="59" t="s">
        <v>185</v>
      </c>
    </row>
    <row r="76" spans="1:7" s="56" customFormat="1" ht="18.75" customHeight="1" x14ac:dyDescent="0.15">
      <c r="A76" s="111"/>
      <c r="B76" s="57" t="s">
        <v>91</v>
      </c>
      <c r="C76" s="58" t="s">
        <v>28</v>
      </c>
      <c r="D76" s="25">
        <v>4</v>
      </c>
      <c r="E76" s="25"/>
      <c r="F76" s="64">
        <f t="shared" si="3"/>
        <v>0</v>
      </c>
      <c r="G76" s="59" t="s">
        <v>185</v>
      </c>
    </row>
    <row r="77" spans="1:7" s="56" customFormat="1" ht="18.75" customHeight="1" x14ac:dyDescent="0.15">
      <c r="A77" s="111"/>
      <c r="B77" s="57" t="s">
        <v>65</v>
      </c>
      <c r="C77" s="58" t="s">
        <v>28</v>
      </c>
      <c r="D77" s="25">
        <v>2</v>
      </c>
      <c r="E77" s="25"/>
      <c r="F77" s="64">
        <f t="shared" si="3"/>
        <v>0</v>
      </c>
      <c r="G77" s="59" t="s">
        <v>185</v>
      </c>
    </row>
    <row r="78" spans="1:7" s="56" customFormat="1" ht="18.75" customHeight="1" x14ac:dyDescent="0.15">
      <c r="A78" s="111"/>
      <c r="B78" s="57" t="s">
        <v>66</v>
      </c>
      <c r="C78" s="58" t="s">
        <v>28</v>
      </c>
      <c r="D78" s="25">
        <v>4</v>
      </c>
      <c r="E78" s="25"/>
      <c r="F78" s="64">
        <f t="shared" si="3"/>
        <v>0</v>
      </c>
      <c r="G78" s="59" t="s">
        <v>185</v>
      </c>
    </row>
    <row r="79" spans="1:7" s="56" customFormat="1" ht="18.75" customHeight="1" x14ac:dyDescent="0.15">
      <c r="A79" s="111"/>
      <c r="B79" s="70" t="s">
        <v>133</v>
      </c>
      <c r="C79" s="71" t="s">
        <v>28</v>
      </c>
      <c r="D79" s="25">
        <v>4</v>
      </c>
      <c r="E79" s="25"/>
      <c r="F79" s="64">
        <f t="shared" si="3"/>
        <v>0</v>
      </c>
      <c r="G79" s="79" t="s">
        <v>186</v>
      </c>
    </row>
    <row r="80" spans="1:7" s="56" customFormat="1" ht="18.75" customHeight="1" x14ac:dyDescent="0.15">
      <c r="A80" s="111"/>
      <c r="B80" s="57" t="s">
        <v>69</v>
      </c>
      <c r="C80" s="58" t="s">
        <v>28</v>
      </c>
      <c r="D80" s="25">
        <v>12</v>
      </c>
      <c r="E80" s="26"/>
      <c r="F80" s="64">
        <f t="shared" si="3"/>
        <v>0</v>
      </c>
      <c r="G80" s="59"/>
    </row>
    <row r="81" spans="1:7" s="56" customFormat="1" ht="18.75" customHeight="1" x14ac:dyDescent="0.15">
      <c r="A81" s="111"/>
      <c r="B81" s="57" t="s">
        <v>187</v>
      </c>
      <c r="C81" s="58" t="s">
        <v>22</v>
      </c>
      <c r="D81" s="25">
        <v>10</v>
      </c>
      <c r="E81" s="26"/>
      <c r="F81" s="64">
        <f t="shared" si="3"/>
        <v>0</v>
      </c>
      <c r="G81" s="59"/>
    </row>
    <row r="82" spans="1:7" s="56" customFormat="1" ht="18.75" customHeight="1" x14ac:dyDescent="0.15">
      <c r="A82" s="111"/>
      <c r="B82" s="57" t="s">
        <v>188</v>
      </c>
      <c r="C82" s="58" t="s">
        <v>28</v>
      </c>
      <c r="D82" s="25">
        <v>8</v>
      </c>
      <c r="E82" s="26"/>
      <c r="F82" s="64">
        <f t="shared" si="3"/>
        <v>0</v>
      </c>
      <c r="G82" s="59"/>
    </row>
    <row r="83" spans="1:7" s="56" customFormat="1" ht="18.75" customHeight="1" x14ac:dyDescent="0.15">
      <c r="A83" s="111"/>
      <c r="B83" s="57" t="s">
        <v>70</v>
      </c>
      <c r="C83" s="58" t="s">
        <v>28</v>
      </c>
      <c r="D83" s="25">
        <v>25</v>
      </c>
      <c r="E83" s="25"/>
      <c r="F83" s="64">
        <f t="shared" si="3"/>
        <v>0</v>
      </c>
      <c r="G83" s="59" t="s">
        <v>88</v>
      </c>
    </row>
    <row r="84" spans="1:7" s="56" customFormat="1" ht="18.75" customHeight="1" x14ac:dyDescent="0.15">
      <c r="A84" s="111"/>
      <c r="B84" s="57" t="s">
        <v>68</v>
      </c>
      <c r="C84" s="58" t="s">
        <v>28</v>
      </c>
      <c r="D84" s="25">
        <v>20</v>
      </c>
      <c r="E84" s="25"/>
      <c r="F84" s="64">
        <f t="shared" si="3"/>
        <v>0</v>
      </c>
      <c r="G84" s="59" t="s">
        <v>189</v>
      </c>
    </row>
    <row r="85" spans="1:7" s="56" customFormat="1" ht="18.75" customHeight="1" x14ac:dyDescent="0.15">
      <c r="A85" s="111"/>
      <c r="B85" s="57" t="s">
        <v>108</v>
      </c>
      <c r="C85" s="58" t="s">
        <v>22</v>
      </c>
      <c r="D85" s="25">
        <v>1</v>
      </c>
      <c r="E85" s="25"/>
      <c r="F85" s="64">
        <f t="shared" si="3"/>
        <v>0</v>
      </c>
      <c r="G85" s="59" t="s">
        <v>106</v>
      </c>
    </row>
    <row r="86" spans="1:7" s="56" customFormat="1" ht="18.75" customHeight="1" x14ac:dyDescent="0.15">
      <c r="A86" s="111"/>
      <c r="B86" s="57" t="s">
        <v>101</v>
      </c>
      <c r="C86" s="58" t="s">
        <v>22</v>
      </c>
      <c r="D86" s="25">
        <v>1</v>
      </c>
      <c r="E86" s="25"/>
      <c r="F86" s="64">
        <v>0</v>
      </c>
      <c r="G86" s="59" t="s">
        <v>100</v>
      </c>
    </row>
    <row r="87" spans="1:7" s="56" customFormat="1" ht="18.75" customHeight="1" x14ac:dyDescent="0.15">
      <c r="A87" s="112"/>
      <c r="B87" s="76" t="s">
        <v>30</v>
      </c>
      <c r="C87" s="77"/>
      <c r="D87" s="39"/>
      <c r="E87" s="39"/>
      <c r="F87" s="65">
        <f>SUM(F57:F86)</f>
        <v>0</v>
      </c>
      <c r="G87" s="66"/>
    </row>
    <row r="88" spans="1:7" s="56" customFormat="1" ht="18.75" customHeight="1" x14ac:dyDescent="0.15">
      <c r="A88" s="116" t="s">
        <v>38</v>
      </c>
      <c r="B88" s="53" t="s">
        <v>39</v>
      </c>
      <c r="C88" s="54" t="s">
        <v>37</v>
      </c>
      <c r="D88" s="27">
        <v>1</v>
      </c>
      <c r="E88" s="27"/>
      <c r="F88" s="64">
        <f t="shared" ref="F88:F96" si="5">D88*E88</f>
        <v>0</v>
      </c>
      <c r="G88" s="69" t="s">
        <v>141</v>
      </c>
    </row>
    <row r="89" spans="1:7" s="56" customFormat="1" ht="18.75" customHeight="1" x14ac:dyDescent="0.15">
      <c r="A89" s="111"/>
      <c r="B89" s="57" t="s">
        <v>41</v>
      </c>
      <c r="C89" s="58" t="s">
        <v>37</v>
      </c>
      <c r="D89" s="25">
        <v>1</v>
      </c>
      <c r="E89" s="25"/>
      <c r="F89" s="64">
        <f t="shared" si="5"/>
        <v>0</v>
      </c>
      <c r="G89" s="59" t="s">
        <v>142</v>
      </c>
    </row>
    <row r="90" spans="1:7" s="56" customFormat="1" ht="18.75" customHeight="1" x14ac:dyDescent="0.15">
      <c r="A90" s="111"/>
      <c r="B90" s="57" t="s">
        <v>42</v>
      </c>
      <c r="C90" s="58" t="s">
        <v>37</v>
      </c>
      <c r="D90" s="25">
        <v>1</v>
      </c>
      <c r="E90" s="25"/>
      <c r="F90" s="64">
        <v>0</v>
      </c>
      <c r="G90" s="61" t="s">
        <v>143</v>
      </c>
    </row>
    <row r="91" spans="1:7" s="56" customFormat="1" ht="18.75" customHeight="1" x14ac:dyDescent="0.15">
      <c r="A91" s="111"/>
      <c r="B91" s="57" t="s">
        <v>190</v>
      </c>
      <c r="C91" s="58" t="s">
        <v>37</v>
      </c>
      <c r="D91" s="25">
        <v>1</v>
      </c>
      <c r="E91" s="25"/>
      <c r="F91" s="64">
        <v>0</v>
      </c>
      <c r="G91" s="59" t="s">
        <v>191</v>
      </c>
    </row>
    <row r="92" spans="1:7" s="56" customFormat="1" ht="18.75" customHeight="1" x14ac:dyDescent="0.15">
      <c r="A92" s="111"/>
      <c r="B92" s="70" t="s">
        <v>192</v>
      </c>
      <c r="C92" s="71" t="s">
        <v>37</v>
      </c>
      <c r="D92" s="26">
        <v>1</v>
      </c>
      <c r="E92" s="26"/>
      <c r="F92" s="64">
        <f t="shared" si="5"/>
        <v>0</v>
      </c>
      <c r="G92" s="60" t="s">
        <v>193</v>
      </c>
    </row>
    <row r="93" spans="1:7" s="56" customFormat="1" ht="18.75" customHeight="1" x14ac:dyDescent="0.15">
      <c r="A93" s="111"/>
      <c r="B93" s="70" t="s">
        <v>153</v>
      </c>
      <c r="C93" s="71" t="s">
        <v>37</v>
      </c>
      <c r="D93" s="26">
        <v>1</v>
      </c>
      <c r="E93" s="26"/>
      <c r="F93" s="64">
        <f t="shared" si="5"/>
        <v>0</v>
      </c>
      <c r="G93" s="60" t="s">
        <v>140</v>
      </c>
    </row>
    <row r="94" spans="1:7" s="56" customFormat="1" ht="18.75" customHeight="1" x14ac:dyDescent="0.15">
      <c r="A94" s="111"/>
      <c r="B94" s="57" t="s">
        <v>144</v>
      </c>
      <c r="C94" s="58" t="s">
        <v>43</v>
      </c>
      <c r="D94" s="25">
        <v>4</v>
      </c>
      <c r="E94" s="25"/>
      <c r="F94" s="64">
        <f t="shared" si="5"/>
        <v>0</v>
      </c>
      <c r="G94" s="59" t="s">
        <v>139</v>
      </c>
    </row>
    <row r="95" spans="1:7" s="56" customFormat="1" ht="18.75" customHeight="1" x14ac:dyDescent="0.15">
      <c r="A95" s="111"/>
      <c r="B95" s="80" t="s">
        <v>52</v>
      </c>
      <c r="C95" s="58" t="s">
        <v>43</v>
      </c>
      <c r="D95" s="25">
        <v>2</v>
      </c>
      <c r="E95" s="25"/>
      <c r="F95" s="64">
        <f t="shared" si="5"/>
        <v>0</v>
      </c>
      <c r="G95" s="59" t="s">
        <v>53</v>
      </c>
    </row>
    <row r="96" spans="1:7" s="56" customFormat="1" ht="18.75" customHeight="1" x14ac:dyDescent="0.15">
      <c r="A96" s="111"/>
      <c r="B96" s="57" t="s">
        <v>55</v>
      </c>
      <c r="C96" s="58" t="s">
        <v>43</v>
      </c>
      <c r="D96" s="25">
        <v>8</v>
      </c>
      <c r="E96" s="25"/>
      <c r="F96" s="64">
        <f t="shared" si="5"/>
        <v>0</v>
      </c>
      <c r="G96" s="59" t="s">
        <v>194</v>
      </c>
    </row>
    <row r="97" spans="1:7" s="56" customFormat="1" ht="18.75" customHeight="1" x14ac:dyDescent="0.15">
      <c r="A97" s="111"/>
      <c r="B97" s="81" t="s">
        <v>51</v>
      </c>
      <c r="C97" s="82" t="s">
        <v>43</v>
      </c>
      <c r="D97" s="47">
        <v>1</v>
      </c>
      <c r="E97" s="47"/>
      <c r="F97" s="64">
        <v>0</v>
      </c>
      <c r="G97" s="83" t="s">
        <v>134</v>
      </c>
    </row>
    <row r="98" spans="1:7" s="56" customFormat="1" ht="18.75" customHeight="1" x14ac:dyDescent="0.15">
      <c r="A98" s="111"/>
      <c r="B98" s="57" t="s">
        <v>137</v>
      </c>
      <c r="C98" s="58" t="s">
        <v>37</v>
      </c>
      <c r="D98" s="25">
        <v>1</v>
      </c>
      <c r="E98" s="25"/>
      <c r="F98" s="55">
        <f t="shared" ref="F98:F99" si="6">D98*E98</f>
        <v>0</v>
      </c>
      <c r="G98" s="63" t="s">
        <v>195</v>
      </c>
    </row>
    <row r="99" spans="1:7" s="56" customFormat="1" ht="18.75" customHeight="1" x14ac:dyDescent="0.15">
      <c r="A99" s="111"/>
      <c r="B99" s="70" t="s">
        <v>196</v>
      </c>
      <c r="C99" s="71"/>
      <c r="D99" s="25">
        <v>1</v>
      </c>
      <c r="E99" s="25"/>
      <c r="F99" s="55">
        <f t="shared" si="6"/>
        <v>0</v>
      </c>
      <c r="G99" s="84"/>
    </row>
    <row r="100" spans="1:7" s="56" customFormat="1" ht="18.75" customHeight="1" x14ac:dyDescent="0.15">
      <c r="A100" s="112"/>
      <c r="B100" s="76" t="s">
        <v>30</v>
      </c>
      <c r="C100" s="77"/>
      <c r="D100" s="4"/>
      <c r="E100" s="4"/>
      <c r="F100" s="65">
        <f>SUM(F88:F99)</f>
        <v>0</v>
      </c>
      <c r="G100" s="66"/>
    </row>
    <row r="101" spans="1:7" s="56" customFormat="1" ht="18.75" customHeight="1" x14ac:dyDescent="0.15">
      <c r="A101" s="117" t="s">
        <v>99</v>
      </c>
      <c r="B101" s="70" t="s">
        <v>6</v>
      </c>
      <c r="C101" s="71" t="s">
        <v>22</v>
      </c>
      <c r="D101" s="26">
        <v>100</v>
      </c>
      <c r="E101" s="26"/>
      <c r="F101" s="64">
        <f t="shared" ref="F101:F104" si="7">D101*E101</f>
        <v>0</v>
      </c>
      <c r="G101" s="60" t="s">
        <v>7</v>
      </c>
    </row>
    <row r="102" spans="1:7" s="56" customFormat="1" ht="18.75" customHeight="1" x14ac:dyDescent="0.15">
      <c r="A102" s="117"/>
      <c r="B102" s="57" t="s">
        <v>8</v>
      </c>
      <c r="C102" s="58" t="s">
        <v>22</v>
      </c>
      <c r="D102" s="25">
        <v>100</v>
      </c>
      <c r="E102" s="25"/>
      <c r="F102" s="64">
        <f t="shared" si="7"/>
        <v>0</v>
      </c>
      <c r="G102" s="59" t="s">
        <v>36</v>
      </c>
    </row>
    <row r="103" spans="1:7" s="56" customFormat="1" ht="18.75" customHeight="1" x14ac:dyDescent="0.15">
      <c r="A103" s="117"/>
      <c r="B103" s="57" t="s">
        <v>135</v>
      </c>
      <c r="C103" s="58" t="s">
        <v>37</v>
      </c>
      <c r="D103" s="25">
        <v>1</v>
      </c>
      <c r="E103" s="25"/>
      <c r="F103" s="64">
        <f>D103*E103</f>
        <v>0</v>
      </c>
      <c r="G103" s="59" t="s">
        <v>136</v>
      </c>
    </row>
    <row r="104" spans="1:7" s="56" customFormat="1" ht="18.75" customHeight="1" x14ac:dyDescent="0.15">
      <c r="A104" s="117"/>
      <c r="B104" s="57" t="s">
        <v>9</v>
      </c>
      <c r="C104" s="58" t="s">
        <v>22</v>
      </c>
      <c r="D104" s="25">
        <v>400</v>
      </c>
      <c r="E104" s="25"/>
      <c r="F104" s="64">
        <f t="shared" si="7"/>
        <v>0</v>
      </c>
      <c r="G104" s="59" t="s">
        <v>10</v>
      </c>
    </row>
    <row r="105" spans="1:7" s="56" customFormat="1" ht="18.75" customHeight="1" x14ac:dyDescent="0.15">
      <c r="A105" s="118"/>
      <c r="B105" s="73" t="s">
        <v>197</v>
      </c>
      <c r="C105" s="82" t="s">
        <v>22</v>
      </c>
      <c r="D105" s="25">
        <v>30</v>
      </c>
      <c r="E105" s="25"/>
      <c r="F105" s="64">
        <f>D105*E105</f>
        <v>0</v>
      </c>
      <c r="G105" s="75"/>
    </row>
    <row r="106" spans="1:7" s="56" customFormat="1" ht="18.75" customHeight="1" x14ac:dyDescent="0.15">
      <c r="A106" s="118"/>
      <c r="B106" s="73" t="s">
        <v>198</v>
      </c>
      <c r="C106" s="82" t="s">
        <v>43</v>
      </c>
      <c r="D106" s="25">
        <v>1</v>
      </c>
      <c r="E106" s="25"/>
      <c r="F106" s="64">
        <f t="shared" ref="F106:F107" si="8">D106*E106</f>
        <v>0</v>
      </c>
      <c r="G106" s="75"/>
    </row>
    <row r="107" spans="1:7" s="56" customFormat="1" ht="18.75" customHeight="1" x14ac:dyDescent="0.15">
      <c r="A107" s="118"/>
      <c r="B107" s="73" t="s">
        <v>199</v>
      </c>
      <c r="C107" s="82" t="s">
        <v>154</v>
      </c>
      <c r="D107" s="47"/>
      <c r="E107" s="47"/>
      <c r="F107" s="64">
        <f t="shared" si="8"/>
        <v>0</v>
      </c>
      <c r="G107" s="75"/>
    </row>
    <row r="108" spans="1:7" s="56" customFormat="1" ht="18.75" customHeight="1" x14ac:dyDescent="0.15">
      <c r="A108" s="118"/>
      <c r="B108" s="73" t="s">
        <v>200</v>
      </c>
      <c r="C108" s="62" t="s">
        <v>37</v>
      </c>
      <c r="D108" s="25">
        <v>1</v>
      </c>
      <c r="E108" s="25"/>
      <c r="F108" s="67">
        <f t="shared" ref="F108" si="9">D108*E108</f>
        <v>0</v>
      </c>
      <c r="G108" s="75" t="s">
        <v>201</v>
      </c>
    </row>
    <row r="109" spans="1:7" s="56" customFormat="1" ht="18.75" customHeight="1" x14ac:dyDescent="0.15">
      <c r="A109" s="119"/>
      <c r="B109" s="76" t="s">
        <v>30</v>
      </c>
      <c r="C109" s="77"/>
      <c r="D109" s="4"/>
      <c r="E109" s="4"/>
      <c r="F109" s="65">
        <f>SUM(F101:F108)</f>
        <v>0</v>
      </c>
      <c r="G109" s="66"/>
    </row>
    <row r="110" spans="1:7" ht="18.75" customHeight="1" x14ac:dyDescent="0.15">
      <c r="A110" s="124" t="s">
        <v>112</v>
      </c>
      <c r="B110" s="125"/>
      <c r="C110" s="36"/>
      <c r="D110" s="5"/>
      <c r="E110" s="30"/>
      <c r="F110" s="52"/>
      <c r="G110" s="18"/>
    </row>
    <row r="111" spans="1:7" ht="18.75" customHeight="1" x14ac:dyDescent="0.15">
      <c r="A111" s="126" t="s">
        <v>113</v>
      </c>
      <c r="B111" s="127"/>
      <c r="C111" s="37"/>
      <c r="D111" s="6"/>
      <c r="E111" s="29"/>
      <c r="F111" s="50"/>
      <c r="G111" s="17"/>
    </row>
    <row r="112" spans="1:7" ht="18.75" customHeight="1" x14ac:dyDescent="0.15">
      <c r="A112" s="122" t="s">
        <v>114</v>
      </c>
      <c r="B112" s="123"/>
      <c r="C112" s="38"/>
      <c r="D112" s="7"/>
      <c r="E112" s="28"/>
      <c r="F112" s="51"/>
      <c r="G112" s="44" t="s">
        <v>116</v>
      </c>
    </row>
    <row r="113" spans="1:7" ht="10.5" hidden="1" customHeight="1" x14ac:dyDescent="0.15">
      <c r="A113" s="3"/>
      <c r="B113" s="22"/>
      <c r="C113" s="9"/>
      <c r="D113" s="10"/>
      <c r="E113" s="10"/>
      <c r="F113" s="35"/>
      <c r="G113" s="19" t="s">
        <v>71</v>
      </c>
    </row>
    <row r="114" spans="1:7" ht="127.5" hidden="1" customHeight="1" x14ac:dyDescent="0.15">
      <c r="A114" s="3"/>
      <c r="B114" s="23"/>
      <c r="C114" s="9" t="s">
        <v>72</v>
      </c>
      <c r="D114" s="11"/>
      <c r="E114" s="11"/>
      <c r="F114" s="32"/>
      <c r="G114" s="19" t="s">
        <v>73</v>
      </c>
    </row>
    <row r="115" spans="1:7" ht="10.5" hidden="1" customHeight="1" x14ac:dyDescent="0.15">
      <c r="A115" s="3"/>
      <c r="B115" s="22"/>
      <c r="C115" s="9"/>
      <c r="D115" s="11"/>
      <c r="E115" s="11"/>
      <c r="F115" s="32"/>
      <c r="G115" s="19" t="s">
        <v>74</v>
      </c>
    </row>
    <row r="116" spans="1:7" ht="10.5" hidden="1" customHeight="1" x14ac:dyDescent="0.15">
      <c r="A116" s="3"/>
      <c r="B116" s="22"/>
      <c r="C116" s="9"/>
      <c r="D116" s="11"/>
      <c r="E116" s="11"/>
      <c r="F116" s="32"/>
      <c r="G116" s="19" t="s">
        <v>75</v>
      </c>
    </row>
    <row r="117" spans="1:7" ht="18" customHeight="1" x14ac:dyDescent="0.15">
      <c r="A117" s="48" t="s">
        <v>202</v>
      </c>
      <c r="B117" s="49"/>
      <c r="C117" s="9"/>
      <c r="D117" s="12"/>
      <c r="E117" s="12"/>
      <c r="F117" s="33"/>
      <c r="G117" s="19"/>
    </row>
    <row r="118" spans="1:7" x14ac:dyDescent="0.15">
      <c r="A118" s="8"/>
      <c r="B118" s="22"/>
      <c r="C118" s="9"/>
      <c r="D118" s="12"/>
      <c r="E118" s="12"/>
      <c r="F118" s="33"/>
      <c r="G118" s="19"/>
    </row>
    <row r="119" spans="1:7" x14ac:dyDescent="0.15">
      <c r="A119" s="8"/>
      <c r="B119" s="22"/>
      <c r="C119" s="9"/>
      <c r="D119" s="12"/>
      <c r="E119" s="12"/>
      <c r="F119" s="33"/>
      <c r="G119" s="19"/>
    </row>
    <row r="120" spans="1:7" x14ac:dyDescent="0.15">
      <c r="A120" s="8"/>
      <c r="B120" s="22"/>
      <c r="C120" s="9"/>
      <c r="D120" s="12"/>
      <c r="E120" s="12"/>
      <c r="F120" s="33"/>
      <c r="G120" s="19"/>
    </row>
    <row r="121" spans="1:7" x14ac:dyDescent="0.15">
      <c r="A121" s="8"/>
      <c r="B121" s="22"/>
      <c r="C121" s="9"/>
      <c r="D121" s="12"/>
      <c r="E121" s="12"/>
      <c r="F121" s="33"/>
      <c r="G121" s="19"/>
    </row>
    <row r="122" spans="1:7" x14ac:dyDescent="0.15">
      <c r="A122" s="8"/>
      <c r="B122" s="22"/>
      <c r="C122" s="9"/>
      <c r="D122" s="12"/>
      <c r="E122" s="12"/>
      <c r="F122" s="33"/>
      <c r="G122" s="19"/>
    </row>
    <row r="123" spans="1:7" x14ac:dyDescent="0.15">
      <c r="A123" s="8"/>
      <c r="B123" s="22"/>
      <c r="C123" s="9"/>
      <c r="D123" s="12"/>
      <c r="E123" s="12"/>
      <c r="F123" s="33"/>
      <c r="G123" s="19"/>
    </row>
    <row r="124" spans="1:7" x14ac:dyDescent="0.15">
      <c r="A124" s="8"/>
      <c r="B124" s="22"/>
      <c r="C124" s="9"/>
      <c r="D124" s="12"/>
      <c r="E124" s="12"/>
      <c r="F124" s="33"/>
      <c r="G124" s="19"/>
    </row>
    <row r="125" spans="1:7" x14ac:dyDescent="0.15">
      <c r="A125" s="8"/>
      <c r="B125" s="22"/>
      <c r="C125" s="9"/>
      <c r="D125" s="12"/>
      <c r="E125" s="12"/>
      <c r="F125" s="33"/>
      <c r="G125" s="19"/>
    </row>
    <row r="126" spans="1:7" x14ac:dyDescent="0.15">
      <c r="A126" s="8"/>
      <c r="B126" s="22"/>
      <c r="C126" s="9"/>
      <c r="D126" s="12"/>
      <c r="E126" s="12"/>
      <c r="F126" s="33"/>
      <c r="G126" s="19"/>
    </row>
  </sheetData>
  <mergeCells count="12">
    <mergeCell ref="A112:B112"/>
    <mergeCell ref="A110:B110"/>
    <mergeCell ref="A111:B111"/>
    <mergeCell ref="A88:A100"/>
    <mergeCell ref="A101:A109"/>
    <mergeCell ref="A1:G1"/>
    <mergeCell ref="A2:C2"/>
    <mergeCell ref="A4:A19"/>
    <mergeCell ref="A20:A25"/>
    <mergeCell ref="A26:A41"/>
    <mergeCell ref="A42:A56"/>
    <mergeCell ref="A57:A87"/>
  </mergeCells>
  <phoneticPr fontId="25" type="noConversion"/>
  <printOptions horizontalCentered="1"/>
  <pageMargins left="0.23622047244094491" right="0.15748031496062992" top="0.47244094488188981" bottom="0.27559055118110237" header="0.43307086614173229" footer="0.19685039370078741"/>
  <pageSetup paperSize="9" scale="85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A7EC-BF91-43BC-A633-4EC334FE354F}">
  <dimension ref="A1:K126"/>
  <sheetViews>
    <sheetView tabSelected="1" view="pageBreakPreview" zoomScaleNormal="100" zoomScaleSheetLayoutView="100" workbookViewId="0">
      <selection activeCell="B12" sqref="B12"/>
    </sheetView>
  </sheetViews>
  <sheetFormatPr defaultColWidth="8" defaultRowHeight="10.5" x14ac:dyDescent="0.15"/>
  <cols>
    <col min="1" max="1" width="5.5546875" style="13" customWidth="1"/>
    <col min="2" max="2" width="19.77734375" style="24" customWidth="1"/>
    <col min="3" max="3" width="5.5546875" style="3" customWidth="1"/>
    <col min="4" max="4" width="8.21875" style="14" bestFit="1" customWidth="1"/>
    <col min="5" max="5" width="8.33203125" style="14" customWidth="1"/>
    <col min="6" max="6" width="12" style="34" customWidth="1"/>
    <col min="7" max="7" width="31.109375" style="20" customWidth="1"/>
    <col min="8" max="16384" width="8" style="3"/>
  </cols>
  <sheetData>
    <row r="1" spans="1:9" ht="30" customHeight="1" x14ac:dyDescent="0.15">
      <c r="A1" s="120" t="s">
        <v>219</v>
      </c>
      <c r="B1" s="120"/>
      <c r="C1" s="120"/>
      <c r="D1" s="120"/>
      <c r="E1" s="120"/>
      <c r="F1" s="120"/>
      <c r="G1" s="120"/>
    </row>
    <row r="2" spans="1:9" ht="18.75" customHeight="1" x14ac:dyDescent="0.15">
      <c r="A2" s="121" t="s">
        <v>220</v>
      </c>
      <c r="B2" s="121"/>
      <c r="C2" s="121"/>
      <c r="D2" s="2"/>
      <c r="E2" s="2"/>
      <c r="F2" s="31"/>
      <c r="G2" s="15" t="s">
        <v>20</v>
      </c>
    </row>
    <row r="3" spans="1:9" ht="18.75" customHeight="1" x14ac:dyDescent="0.15">
      <c r="A3" s="40"/>
      <c r="B3" s="21" t="s">
        <v>76</v>
      </c>
      <c r="C3" s="1" t="s">
        <v>21</v>
      </c>
      <c r="D3" s="41" t="s">
        <v>109</v>
      </c>
      <c r="E3" s="41" t="s">
        <v>110</v>
      </c>
      <c r="F3" s="41" t="s">
        <v>111</v>
      </c>
      <c r="G3" s="16" t="s">
        <v>93</v>
      </c>
    </row>
    <row r="4" spans="1:9" s="56" customFormat="1" ht="18.75" customHeight="1" x14ac:dyDescent="0.15">
      <c r="A4" s="111" t="s">
        <v>90</v>
      </c>
      <c r="B4" s="57" t="s">
        <v>0</v>
      </c>
      <c r="C4" s="62" t="s">
        <v>22</v>
      </c>
      <c r="D4" s="25">
        <v>12000</v>
      </c>
      <c r="E4" s="86"/>
      <c r="F4" s="55">
        <f>D4*E4</f>
        <v>0</v>
      </c>
      <c r="G4" s="69" t="s">
        <v>204</v>
      </c>
    </row>
    <row r="5" spans="1:9" s="56" customFormat="1" ht="18.75" customHeight="1" x14ac:dyDescent="0.15">
      <c r="A5" s="111"/>
      <c r="B5" s="57" t="s">
        <v>118</v>
      </c>
      <c r="C5" s="62" t="s">
        <v>22</v>
      </c>
      <c r="D5" s="25">
        <v>12000</v>
      </c>
      <c r="E5" s="86"/>
      <c r="F5" s="55">
        <f t="shared" ref="F5:F13" si="0">D5*E5</f>
        <v>0</v>
      </c>
      <c r="G5" s="59" t="s">
        <v>205</v>
      </c>
    </row>
    <row r="6" spans="1:9" s="56" customFormat="1" ht="18.75" customHeight="1" x14ac:dyDescent="0.15">
      <c r="A6" s="111"/>
      <c r="B6" s="57" t="s">
        <v>24</v>
      </c>
      <c r="C6" s="62" t="s">
        <v>25</v>
      </c>
      <c r="D6" s="25">
        <v>12000</v>
      </c>
      <c r="E6" s="86"/>
      <c r="F6" s="55">
        <f t="shared" si="0"/>
        <v>0</v>
      </c>
      <c r="G6" s="59" t="s">
        <v>26</v>
      </c>
    </row>
    <row r="7" spans="1:9" s="56" customFormat="1" ht="18.75" customHeight="1" x14ac:dyDescent="0.15">
      <c r="A7" s="111"/>
      <c r="B7" s="57" t="s">
        <v>27</v>
      </c>
      <c r="C7" s="62" t="s">
        <v>28</v>
      </c>
      <c r="D7" s="25">
        <v>12000</v>
      </c>
      <c r="E7" s="86"/>
      <c r="F7" s="55"/>
      <c r="G7" s="59" t="s">
        <v>206</v>
      </c>
    </row>
    <row r="8" spans="1:9" s="56" customFormat="1" ht="21" x14ac:dyDescent="0.15">
      <c r="A8" s="111"/>
      <c r="B8" s="57" t="s">
        <v>145</v>
      </c>
      <c r="C8" s="62" t="s">
        <v>22</v>
      </c>
      <c r="D8" s="25">
        <v>12000</v>
      </c>
      <c r="E8" s="86"/>
      <c r="F8" s="55">
        <f t="shared" si="0"/>
        <v>0</v>
      </c>
      <c r="G8" s="61" t="s">
        <v>207</v>
      </c>
    </row>
    <row r="9" spans="1:9" s="56" customFormat="1" ht="18.75" customHeight="1" x14ac:dyDescent="0.15">
      <c r="A9" s="111"/>
      <c r="B9" s="57" t="s">
        <v>95</v>
      </c>
      <c r="C9" s="62" t="s">
        <v>22</v>
      </c>
      <c r="D9" s="25">
        <v>12000</v>
      </c>
      <c r="E9" s="86"/>
      <c r="F9" s="55">
        <f t="shared" si="0"/>
        <v>0</v>
      </c>
      <c r="G9" s="59" t="s">
        <v>146</v>
      </c>
    </row>
    <row r="10" spans="1:9" s="56" customFormat="1" ht="18.75" customHeight="1" x14ac:dyDescent="0.15">
      <c r="A10" s="111"/>
      <c r="B10" s="57" t="s">
        <v>148</v>
      </c>
      <c r="C10" s="62" t="s">
        <v>22</v>
      </c>
      <c r="D10" s="25">
        <v>12300</v>
      </c>
      <c r="E10" s="86"/>
      <c r="F10" s="55">
        <f t="shared" si="0"/>
        <v>0</v>
      </c>
      <c r="G10" s="59" t="s">
        <v>147</v>
      </c>
    </row>
    <row r="11" spans="1:9" s="56" customFormat="1" ht="18.75" customHeight="1" x14ac:dyDescent="0.15">
      <c r="A11" s="111"/>
      <c r="B11" s="57" t="s">
        <v>2</v>
      </c>
      <c r="C11" s="62" t="s">
        <v>22</v>
      </c>
      <c r="D11" s="25">
        <v>12000</v>
      </c>
      <c r="E11" s="86"/>
      <c r="F11" s="55">
        <f t="shared" si="0"/>
        <v>0</v>
      </c>
      <c r="G11" s="59" t="s">
        <v>1</v>
      </c>
    </row>
    <row r="12" spans="1:9" s="56" customFormat="1" ht="18.75" customHeight="1" x14ac:dyDescent="0.15">
      <c r="A12" s="111"/>
      <c r="B12" s="57" t="s">
        <v>3</v>
      </c>
      <c r="C12" s="62" t="s">
        <v>37</v>
      </c>
      <c r="D12" s="25">
        <v>1</v>
      </c>
      <c r="E12" s="86"/>
      <c r="F12" s="55"/>
      <c r="G12" s="87" t="s">
        <v>208</v>
      </c>
    </row>
    <row r="13" spans="1:9" s="56" customFormat="1" ht="18.75" customHeight="1" x14ac:dyDescent="0.15">
      <c r="A13" s="111"/>
      <c r="B13" s="80" t="s">
        <v>29</v>
      </c>
      <c r="C13" s="88" t="s">
        <v>22</v>
      </c>
      <c r="D13" s="25">
        <v>12300</v>
      </c>
      <c r="E13" s="89"/>
      <c r="F13" s="55">
        <f t="shared" si="0"/>
        <v>0</v>
      </c>
      <c r="G13" s="90" t="s">
        <v>209</v>
      </c>
    </row>
    <row r="14" spans="1:9" s="56" customFormat="1" ht="18.75" customHeight="1" x14ac:dyDescent="0.15">
      <c r="A14" s="111"/>
      <c r="B14" s="91" t="s">
        <v>31</v>
      </c>
      <c r="C14" s="92" t="s">
        <v>102</v>
      </c>
      <c r="D14" s="93">
        <v>6000</v>
      </c>
      <c r="E14" s="94"/>
      <c r="F14" s="95">
        <v>0</v>
      </c>
      <c r="G14" s="96" t="s">
        <v>210</v>
      </c>
    </row>
    <row r="15" spans="1:9" s="56" customFormat="1" ht="18.75" customHeight="1" x14ac:dyDescent="0.15">
      <c r="A15" s="111"/>
      <c r="B15" s="97" t="s">
        <v>32</v>
      </c>
      <c r="C15" s="98" t="s">
        <v>102</v>
      </c>
      <c r="D15" s="99">
        <v>1000</v>
      </c>
      <c r="E15" s="100"/>
      <c r="F15" s="95">
        <v>0</v>
      </c>
      <c r="G15" s="101" t="s">
        <v>211</v>
      </c>
    </row>
    <row r="16" spans="1:9" ht="18.75" customHeight="1" x14ac:dyDescent="0.15">
      <c r="A16" s="111"/>
      <c r="B16" s="91" t="s">
        <v>23</v>
      </c>
      <c r="C16" s="98" t="s">
        <v>102</v>
      </c>
      <c r="D16" s="102">
        <v>15000</v>
      </c>
      <c r="E16" s="103"/>
      <c r="F16" s="95">
        <v>0</v>
      </c>
      <c r="G16" s="96" t="s">
        <v>212</v>
      </c>
      <c r="H16" s="56"/>
      <c r="I16" s="56"/>
    </row>
    <row r="17" spans="1:11" ht="18.75" customHeight="1" x14ac:dyDescent="0.15">
      <c r="A17" s="111"/>
      <c r="B17" s="104" t="s">
        <v>4</v>
      </c>
      <c r="C17" s="98" t="s">
        <v>22</v>
      </c>
      <c r="D17" s="99">
        <v>23000</v>
      </c>
      <c r="E17" s="100"/>
      <c r="F17" s="95"/>
      <c r="G17" s="101" t="s">
        <v>115</v>
      </c>
      <c r="H17" s="56"/>
      <c r="I17" s="56"/>
    </row>
    <row r="18" spans="1:11" ht="18.75" customHeight="1" x14ac:dyDescent="0.15">
      <c r="A18" s="111"/>
      <c r="B18" s="80" t="s">
        <v>155</v>
      </c>
      <c r="C18" s="88" t="s">
        <v>213</v>
      </c>
      <c r="D18" s="25">
        <v>12300</v>
      </c>
      <c r="E18" s="25"/>
      <c r="F18" s="55">
        <f>D18*E18</f>
        <v>0</v>
      </c>
      <c r="G18" s="63" t="s">
        <v>218</v>
      </c>
      <c r="H18" s="56"/>
      <c r="I18" s="56"/>
    </row>
    <row r="19" spans="1:11" ht="18.75" customHeight="1" x14ac:dyDescent="0.15">
      <c r="A19" s="112"/>
      <c r="B19" s="76" t="s">
        <v>30</v>
      </c>
      <c r="C19" s="77"/>
      <c r="D19" s="4"/>
      <c r="E19" s="4"/>
      <c r="F19" s="65">
        <f>SUM(F4:F18)</f>
        <v>0</v>
      </c>
      <c r="G19" s="66"/>
      <c r="H19" s="56"/>
      <c r="I19" s="56"/>
      <c r="K19" s="105"/>
    </row>
    <row r="20" spans="1:11" ht="18.75" customHeight="1" x14ac:dyDescent="0.15">
      <c r="A20" s="111" t="s">
        <v>214</v>
      </c>
      <c r="B20" s="57" t="s">
        <v>40</v>
      </c>
      <c r="C20" s="58" t="s">
        <v>117</v>
      </c>
      <c r="D20" s="25">
        <v>120000</v>
      </c>
      <c r="E20" s="25"/>
      <c r="F20" s="55">
        <v>0</v>
      </c>
      <c r="G20" s="59" t="s">
        <v>107</v>
      </c>
      <c r="H20" s="56"/>
      <c r="I20" s="56"/>
    </row>
    <row r="21" spans="1:11" ht="18.75" customHeight="1" x14ac:dyDescent="0.15">
      <c r="A21" s="111"/>
      <c r="B21" s="57" t="s">
        <v>215</v>
      </c>
      <c r="C21" s="58" t="s">
        <v>28</v>
      </c>
      <c r="D21" s="25">
        <v>10000</v>
      </c>
      <c r="E21" s="25"/>
      <c r="F21" s="55">
        <v>0</v>
      </c>
      <c r="G21" s="59" t="s">
        <v>216</v>
      </c>
      <c r="H21" s="56"/>
      <c r="I21" s="56"/>
    </row>
    <row r="22" spans="1:11" ht="18.75" customHeight="1" x14ac:dyDescent="0.15">
      <c r="A22" s="111"/>
      <c r="B22" s="57" t="s">
        <v>119</v>
      </c>
      <c r="C22" s="58" t="s">
        <v>103</v>
      </c>
      <c r="D22" s="25">
        <v>4</v>
      </c>
      <c r="E22" s="25"/>
      <c r="F22" s="55">
        <v>0</v>
      </c>
      <c r="G22" s="106" t="s">
        <v>120</v>
      </c>
      <c r="H22" s="56"/>
      <c r="I22" s="56"/>
    </row>
    <row r="23" spans="1:11" ht="18.75" customHeight="1" x14ac:dyDescent="0.15">
      <c r="A23" s="111"/>
      <c r="B23" s="57" t="s">
        <v>92</v>
      </c>
      <c r="C23" s="58" t="s">
        <v>34</v>
      </c>
      <c r="D23" s="25">
        <v>2</v>
      </c>
      <c r="E23" s="25"/>
      <c r="F23" s="55">
        <v>0</v>
      </c>
      <c r="G23" s="59" t="s">
        <v>104</v>
      </c>
      <c r="H23" s="56"/>
      <c r="I23" s="56"/>
    </row>
    <row r="24" spans="1:11" ht="18.75" customHeight="1" x14ac:dyDescent="0.15">
      <c r="A24" s="111"/>
      <c r="B24" s="57" t="s">
        <v>149</v>
      </c>
      <c r="C24" s="82" t="s">
        <v>37</v>
      </c>
      <c r="D24" s="25">
        <v>1</v>
      </c>
      <c r="E24" s="46"/>
      <c r="F24" s="55">
        <v>0</v>
      </c>
      <c r="G24" s="107" t="s">
        <v>157</v>
      </c>
      <c r="H24" s="56"/>
      <c r="I24" s="56"/>
    </row>
    <row r="25" spans="1:11" ht="18.75" customHeight="1" x14ac:dyDescent="0.15">
      <c r="A25" s="112"/>
      <c r="B25" s="76" t="s">
        <v>30</v>
      </c>
      <c r="C25" s="77"/>
      <c r="D25" s="4"/>
      <c r="E25" s="4"/>
      <c r="F25" s="65">
        <f>SUM(F20:F24)</f>
        <v>0</v>
      </c>
      <c r="G25" s="66"/>
      <c r="H25" s="56"/>
      <c r="I25" s="56"/>
    </row>
    <row r="26" spans="1:11" ht="18.75" customHeight="1" x14ac:dyDescent="0.15">
      <c r="A26" s="113" t="s">
        <v>44</v>
      </c>
      <c r="B26" s="53" t="s">
        <v>5</v>
      </c>
      <c r="C26" s="54" t="s">
        <v>25</v>
      </c>
      <c r="D26" s="25">
        <v>4</v>
      </c>
      <c r="E26" s="25"/>
      <c r="F26" s="55">
        <f>D26*E26</f>
        <v>0</v>
      </c>
      <c r="G26" s="108" t="s">
        <v>158</v>
      </c>
      <c r="H26" s="56"/>
      <c r="I26" s="56"/>
    </row>
    <row r="27" spans="1:11" ht="18.75" customHeight="1" x14ac:dyDescent="0.15">
      <c r="A27" s="114"/>
      <c r="B27" s="57" t="s">
        <v>77</v>
      </c>
      <c r="C27" s="58" t="s">
        <v>25</v>
      </c>
      <c r="D27" s="25">
        <v>4</v>
      </c>
      <c r="E27" s="25"/>
      <c r="F27" s="55">
        <f>D27*E27</f>
        <v>0</v>
      </c>
      <c r="G27" s="59" t="s">
        <v>159</v>
      </c>
      <c r="H27" s="56"/>
      <c r="I27" s="56"/>
    </row>
    <row r="28" spans="1:11" ht="18.75" customHeight="1" x14ac:dyDescent="0.15">
      <c r="A28" s="114"/>
      <c r="B28" s="57" t="s">
        <v>33</v>
      </c>
      <c r="C28" s="58" t="s">
        <v>34</v>
      </c>
      <c r="D28" s="42">
        <v>4</v>
      </c>
      <c r="E28" s="42"/>
      <c r="F28" s="55">
        <f t="shared" ref="F28:F36" si="1">D28*E28</f>
        <v>0</v>
      </c>
      <c r="G28" s="59" t="s">
        <v>35</v>
      </c>
      <c r="H28" s="56"/>
      <c r="I28" s="56"/>
    </row>
    <row r="29" spans="1:11" ht="18.75" customHeight="1" x14ac:dyDescent="0.15">
      <c r="A29" s="114"/>
      <c r="B29" s="57" t="s">
        <v>11</v>
      </c>
      <c r="C29" s="58" t="s">
        <v>25</v>
      </c>
      <c r="D29" s="25">
        <v>1</v>
      </c>
      <c r="E29" s="25"/>
      <c r="F29" s="55">
        <f t="shared" si="1"/>
        <v>0</v>
      </c>
      <c r="G29" s="60" t="s">
        <v>160</v>
      </c>
      <c r="H29" s="56"/>
      <c r="I29" s="56"/>
    </row>
    <row r="30" spans="1:11" ht="18.75" customHeight="1" x14ac:dyDescent="0.15">
      <c r="A30" s="114"/>
      <c r="B30" s="57" t="s">
        <v>123</v>
      </c>
      <c r="C30" s="58" t="s">
        <v>25</v>
      </c>
      <c r="D30" s="25">
        <v>2</v>
      </c>
      <c r="E30" s="25"/>
      <c r="F30" s="55">
        <f t="shared" si="1"/>
        <v>0</v>
      </c>
      <c r="G30" s="59" t="s">
        <v>83</v>
      </c>
      <c r="H30" s="56"/>
      <c r="I30" s="56"/>
    </row>
    <row r="31" spans="1:11" ht="18.75" customHeight="1" x14ac:dyDescent="0.15">
      <c r="A31" s="114"/>
      <c r="B31" s="57" t="s">
        <v>161</v>
      </c>
      <c r="C31" s="58" t="s">
        <v>25</v>
      </c>
      <c r="D31" s="25">
        <v>100</v>
      </c>
      <c r="E31" s="25"/>
      <c r="F31" s="55">
        <f t="shared" si="1"/>
        <v>0</v>
      </c>
      <c r="G31" s="59" t="s">
        <v>162</v>
      </c>
      <c r="H31" s="56"/>
      <c r="I31" s="56"/>
    </row>
    <row r="32" spans="1:11" s="56" customFormat="1" ht="18.75" customHeight="1" x14ac:dyDescent="0.15">
      <c r="A32" s="114"/>
      <c r="B32" s="57" t="s">
        <v>163</v>
      </c>
      <c r="C32" s="58" t="s">
        <v>25</v>
      </c>
      <c r="D32" s="25">
        <v>450</v>
      </c>
      <c r="E32" s="25"/>
      <c r="F32" s="55">
        <f t="shared" si="1"/>
        <v>0</v>
      </c>
      <c r="G32" s="59" t="s">
        <v>164</v>
      </c>
    </row>
    <row r="33" spans="1:7" s="56" customFormat="1" ht="18.75" customHeight="1" x14ac:dyDescent="0.15">
      <c r="A33" s="114"/>
      <c r="B33" s="57" t="s">
        <v>45</v>
      </c>
      <c r="C33" s="58" t="s">
        <v>121</v>
      </c>
      <c r="D33" s="25">
        <v>1</v>
      </c>
      <c r="E33" s="25"/>
      <c r="F33" s="55">
        <f t="shared" si="1"/>
        <v>0</v>
      </c>
      <c r="G33" s="59" t="s">
        <v>122</v>
      </c>
    </row>
    <row r="34" spans="1:7" s="56" customFormat="1" ht="18.75" customHeight="1" x14ac:dyDescent="0.15">
      <c r="A34" s="114"/>
      <c r="B34" s="57" t="s">
        <v>165</v>
      </c>
      <c r="C34" s="58" t="s">
        <v>37</v>
      </c>
      <c r="D34" s="25">
        <v>1</v>
      </c>
      <c r="E34" s="25"/>
      <c r="F34" s="55">
        <f t="shared" si="1"/>
        <v>0</v>
      </c>
      <c r="G34" s="59" t="s">
        <v>166</v>
      </c>
    </row>
    <row r="35" spans="1:7" s="56" customFormat="1" ht="18.75" customHeight="1" x14ac:dyDescent="0.15">
      <c r="A35" s="114"/>
      <c r="B35" s="57" t="s">
        <v>54</v>
      </c>
      <c r="C35" s="58" t="s">
        <v>43</v>
      </c>
      <c r="D35" s="25">
        <v>10</v>
      </c>
      <c r="E35" s="25"/>
      <c r="F35" s="55">
        <f t="shared" si="1"/>
        <v>0</v>
      </c>
      <c r="G35" s="59" t="s">
        <v>124</v>
      </c>
    </row>
    <row r="36" spans="1:7" s="56" customFormat="1" ht="18.75" customHeight="1" x14ac:dyDescent="0.15">
      <c r="A36" s="114"/>
      <c r="B36" s="57" t="s">
        <v>150</v>
      </c>
      <c r="C36" s="58" t="s">
        <v>37</v>
      </c>
      <c r="D36" s="25">
        <v>1</v>
      </c>
      <c r="E36" s="25"/>
      <c r="F36" s="55">
        <f t="shared" si="1"/>
        <v>0</v>
      </c>
      <c r="G36" s="59" t="s">
        <v>151</v>
      </c>
    </row>
    <row r="37" spans="1:7" s="56" customFormat="1" ht="18.75" customHeight="1" x14ac:dyDescent="0.15">
      <c r="A37" s="114"/>
      <c r="B37" s="57" t="s">
        <v>96</v>
      </c>
      <c r="C37" s="58" t="s">
        <v>37</v>
      </c>
      <c r="D37" s="25">
        <v>1</v>
      </c>
      <c r="E37" s="25"/>
      <c r="F37" s="55" t="s">
        <v>203</v>
      </c>
      <c r="G37" s="61" t="s">
        <v>167</v>
      </c>
    </row>
    <row r="38" spans="1:7" s="56" customFormat="1" ht="18.75" customHeight="1" x14ac:dyDescent="0.15">
      <c r="A38" s="114"/>
      <c r="B38" s="57" t="s">
        <v>168</v>
      </c>
      <c r="C38" s="62" t="s">
        <v>25</v>
      </c>
      <c r="D38" s="25">
        <v>6</v>
      </c>
      <c r="E38" s="25"/>
      <c r="F38" s="55">
        <f>D38*E38</f>
        <v>0</v>
      </c>
      <c r="G38" s="61"/>
    </row>
    <row r="39" spans="1:7" s="56" customFormat="1" ht="18.75" customHeight="1" x14ac:dyDescent="0.15">
      <c r="A39" s="114"/>
      <c r="B39" s="57" t="s">
        <v>169</v>
      </c>
      <c r="C39" s="62" t="s">
        <v>37</v>
      </c>
      <c r="D39" s="25">
        <v>50</v>
      </c>
      <c r="E39" s="25"/>
      <c r="F39" s="55">
        <f>D39*E39</f>
        <v>0</v>
      </c>
      <c r="G39" s="63"/>
    </row>
    <row r="40" spans="1:7" s="56" customFormat="1" ht="18.75" customHeight="1" x14ac:dyDescent="0.15">
      <c r="A40" s="114"/>
      <c r="B40" s="57" t="s">
        <v>170</v>
      </c>
      <c r="C40" s="62"/>
      <c r="D40" s="25">
        <v>35</v>
      </c>
      <c r="E40" s="25"/>
      <c r="F40" s="64">
        <f>D40*E40</f>
        <v>0</v>
      </c>
      <c r="G40" s="107"/>
    </row>
    <row r="41" spans="1:7" s="56" customFormat="1" ht="18.75" customHeight="1" x14ac:dyDescent="0.15">
      <c r="A41" s="115"/>
      <c r="B41" s="109" t="s">
        <v>79</v>
      </c>
      <c r="C41" s="110"/>
      <c r="D41" s="43"/>
      <c r="E41" s="45"/>
      <c r="F41" s="65">
        <f>SUM(F26:F40)</f>
        <v>0</v>
      </c>
      <c r="G41" s="66"/>
    </row>
    <row r="42" spans="1:7" s="56" customFormat="1" ht="18.75" customHeight="1" x14ac:dyDescent="0.15">
      <c r="A42" s="116" t="s">
        <v>80</v>
      </c>
      <c r="B42" s="53" t="s">
        <v>12</v>
      </c>
      <c r="C42" s="54" t="s">
        <v>46</v>
      </c>
      <c r="D42" s="27">
        <v>24</v>
      </c>
      <c r="E42" s="27"/>
      <c r="F42" s="68">
        <f t="shared" ref="F42:F55" si="2">D42*E42</f>
        <v>0</v>
      </c>
      <c r="G42" s="69" t="s">
        <v>171</v>
      </c>
    </row>
    <row r="43" spans="1:7" s="56" customFormat="1" ht="18.75" customHeight="1" x14ac:dyDescent="0.15">
      <c r="A43" s="111"/>
      <c r="B43" s="57" t="s">
        <v>47</v>
      </c>
      <c r="C43" s="58" t="s">
        <v>46</v>
      </c>
      <c r="D43" s="25">
        <v>43</v>
      </c>
      <c r="E43" s="25"/>
      <c r="F43" s="55">
        <f t="shared" si="2"/>
        <v>0</v>
      </c>
      <c r="G43" s="60" t="s">
        <v>171</v>
      </c>
    </row>
    <row r="44" spans="1:7" s="56" customFormat="1" ht="18.75" customHeight="1" x14ac:dyDescent="0.15">
      <c r="A44" s="111"/>
      <c r="B44" s="57" t="s">
        <v>78</v>
      </c>
      <c r="C44" s="58" t="s">
        <v>37</v>
      </c>
      <c r="D44" s="25">
        <v>1</v>
      </c>
      <c r="E44" s="25"/>
      <c r="F44" s="55">
        <f t="shared" si="2"/>
        <v>0</v>
      </c>
      <c r="G44" s="59" t="s">
        <v>94</v>
      </c>
    </row>
    <row r="45" spans="1:7" s="56" customFormat="1" ht="18.75" customHeight="1" x14ac:dyDescent="0.15">
      <c r="A45" s="111"/>
      <c r="B45" s="57" t="s">
        <v>48</v>
      </c>
      <c r="C45" s="58" t="s">
        <v>22</v>
      </c>
      <c r="D45" s="25">
        <v>180</v>
      </c>
      <c r="E45" s="25"/>
      <c r="F45" s="55">
        <f t="shared" si="2"/>
        <v>0</v>
      </c>
      <c r="G45" s="59" t="s">
        <v>13</v>
      </c>
    </row>
    <row r="46" spans="1:7" s="56" customFormat="1" ht="18.75" customHeight="1" x14ac:dyDescent="0.15">
      <c r="A46" s="111"/>
      <c r="B46" s="70" t="s">
        <v>14</v>
      </c>
      <c r="C46" s="71" t="s">
        <v>22</v>
      </c>
      <c r="D46" s="26">
        <v>300</v>
      </c>
      <c r="E46" s="26"/>
      <c r="F46" s="55">
        <f t="shared" si="2"/>
        <v>0</v>
      </c>
      <c r="G46" s="60" t="s">
        <v>15</v>
      </c>
    </row>
    <row r="47" spans="1:7" s="56" customFormat="1" ht="18.75" customHeight="1" x14ac:dyDescent="0.15">
      <c r="A47" s="111"/>
      <c r="B47" s="70" t="s">
        <v>172</v>
      </c>
      <c r="C47" s="71" t="s">
        <v>22</v>
      </c>
      <c r="D47" s="26">
        <v>150</v>
      </c>
      <c r="E47" s="26"/>
      <c r="F47" s="68">
        <f t="shared" si="2"/>
        <v>0</v>
      </c>
      <c r="G47" s="60" t="s">
        <v>97</v>
      </c>
    </row>
    <row r="48" spans="1:7" s="56" customFormat="1" ht="18.75" customHeight="1" x14ac:dyDescent="0.15">
      <c r="A48" s="111"/>
      <c r="B48" s="70" t="s">
        <v>173</v>
      </c>
      <c r="C48" s="71" t="s">
        <v>43</v>
      </c>
      <c r="D48" s="26">
        <v>300</v>
      </c>
      <c r="E48" s="26"/>
      <c r="F48" s="68">
        <f t="shared" si="2"/>
        <v>0</v>
      </c>
      <c r="G48" s="60" t="s">
        <v>98</v>
      </c>
    </row>
    <row r="49" spans="1:7" s="56" customFormat="1" ht="18.75" customHeight="1" x14ac:dyDescent="0.15">
      <c r="A49" s="111"/>
      <c r="B49" s="70" t="s">
        <v>174</v>
      </c>
      <c r="C49" s="71" t="s">
        <v>22</v>
      </c>
      <c r="D49" s="26">
        <v>150</v>
      </c>
      <c r="E49" s="26"/>
      <c r="F49" s="68">
        <f t="shared" si="2"/>
        <v>0</v>
      </c>
      <c r="G49" s="85" t="s">
        <v>217</v>
      </c>
    </row>
    <row r="50" spans="1:7" s="56" customFormat="1" ht="18.75" customHeight="1" x14ac:dyDescent="0.15">
      <c r="A50" s="111"/>
      <c r="B50" s="70" t="s">
        <v>175</v>
      </c>
      <c r="C50" s="71" t="s">
        <v>43</v>
      </c>
      <c r="D50" s="26">
        <v>3</v>
      </c>
      <c r="E50" s="26"/>
      <c r="F50" s="68">
        <f t="shared" si="2"/>
        <v>0</v>
      </c>
      <c r="G50" s="85" t="s">
        <v>217</v>
      </c>
    </row>
    <row r="51" spans="1:7" s="56" customFormat="1" ht="18.75" customHeight="1" x14ac:dyDescent="0.15">
      <c r="A51" s="111"/>
      <c r="B51" s="57" t="s">
        <v>176</v>
      </c>
      <c r="C51" s="58" t="s">
        <v>43</v>
      </c>
      <c r="D51" s="25">
        <v>2000</v>
      </c>
      <c r="E51" s="25"/>
      <c r="F51" s="55">
        <f t="shared" si="2"/>
        <v>0</v>
      </c>
      <c r="G51" s="59" t="s">
        <v>16</v>
      </c>
    </row>
    <row r="52" spans="1:7" s="56" customFormat="1" ht="18.75" customHeight="1" x14ac:dyDescent="0.15">
      <c r="A52" s="111"/>
      <c r="B52" s="57" t="s">
        <v>49</v>
      </c>
      <c r="C52" s="72" t="s">
        <v>43</v>
      </c>
      <c r="D52" s="25">
        <v>20</v>
      </c>
      <c r="E52" s="25"/>
      <c r="F52" s="55">
        <f t="shared" si="2"/>
        <v>0</v>
      </c>
      <c r="G52" s="59" t="s">
        <v>50</v>
      </c>
    </row>
    <row r="53" spans="1:7" s="56" customFormat="1" ht="18.75" customHeight="1" x14ac:dyDescent="0.15">
      <c r="A53" s="111"/>
      <c r="B53" s="57" t="s">
        <v>125</v>
      </c>
      <c r="C53" s="72" t="s">
        <v>43</v>
      </c>
      <c r="D53" s="25">
        <v>4</v>
      </c>
      <c r="E53" s="25"/>
      <c r="F53" s="55">
        <f t="shared" si="2"/>
        <v>0</v>
      </c>
      <c r="G53" s="59" t="s">
        <v>84</v>
      </c>
    </row>
    <row r="54" spans="1:7" s="56" customFormat="1" ht="18.75" customHeight="1" x14ac:dyDescent="0.15">
      <c r="A54" s="111"/>
      <c r="B54" s="73" t="s">
        <v>177</v>
      </c>
      <c r="C54" s="74" t="s">
        <v>43</v>
      </c>
      <c r="D54" s="47">
        <v>3</v>
      </c>
      <c r="E54" s="47"/>
      <c r="F54" s="55">
        <f t="shared" si="2"/>
        <v>0</v>
      </c>
      <c r="G54" s="75" t="s">
        <v>138</v>
      </c>
    </row>
    <row r="55" spans="1:7" s="56" customFormat="1" ht="18.75" customHeight="1" x14ac:dyDescent="0.15">
      <c r="A55" s="111"/>
      <c r="B55" s="73" t="s">
        <v>178</v>
      </c>
      <c r="C55" s="74" t="s">
        <v>43</v>
      </c>
      <c r="D55" s="47">
        <v>2</v>
      </c>
      <c r="E55" s="47"/>
      <c r="F55" s="55">
        <f t="shared" si="2"/>
        <v>0</v>
      </c>
      <c r="G55" s="75"/>
    </row>
    <row r="56" spans="1:7" s="56" customFormat="1" ht="18.75" customHeight="1" x14ac:dyDescent="0.15">
      <c r="A56" s="112"/>
      <c r="B56" s="76" t="s">
        <v>30</v>
      </c>
      <c r="C56" s="77" t="s">
        <v>22</v>
      </c>
      <c r="D56" s="4"/>
      <c r="E56" s="4"/>
      <c r="F56" s="65">
        <f>SUM(F42:F55)</f>
        <v>0</v>
      </c>
      <c r="G56" s="66"/>
    </row>
    <row r="57" spans="1:7" s="56" customFormat="1" ht="18.75" customHeight="1" x14ac:dyDescent="0.15">
      <c r="A57" s="116" t="s">
        <v>81</v>
      </c>
      <c r="B57" s="70" t="s">
        <v>85</v>
      </c>
      <c r="C57" s="71" t="s">
        <v>22</v>
      </c>
      <c r="D57" s="27">
        <v>1</v>
      </c>
      <c r="E57" s="27"/>
      <c r="F57" s="64">
        <f t="shared" ref="F57:F85" si="3">D57*E57</f>
        <v>0</v>
      </c>
      <c r="G57" s="60" t="s">
        <v>126</v>
      </c>
    </row>
    <row r="58" spans="1:7" s="56" customFormat="1" ht="18.75" customHeight="1" x14ac:dyDescent="0.15">
      <c r="A58" s="111"/>
      <c r="B58" s="70" t="s">
        <v>152</v>
      </c>
      <c r="C58" s="71" t="s">
        <v>22</v>
      </c>
      <c r="D58" s="26">
        <v>3</v>
      </c>
      <c r="E58" s="26"/>
      <c r="F58" s="64">
        <f t="shared" si="3"/>
        <v>0</v>
      </c>
      <c r="G58" s="60" t="s">
        <v>127</v>
      </c>
    </row>
    <row r="59" spans="1:7" s="56" customFormat="1" ht="18.75" customHeight="1" x14ac:dyDescent="0.15">
      <c r="A59" s="111"/>
      <c r="B59" s="57" t="s">
        <v>18</v>
      </c>
      <c r="C59" s="58" t="s">
        <v>22</v>
      </c>
      <c r="D59" s="25">
        <v>1</v>
      </c>
      <c r="E59" s="25"/>
      <c r="F59" s="64">
        <f t="shared" si="3"/>
        <v>0</v>
      </c>
      <c r="G59" s="59" t="s">
        <v>58</v>
      </c>
    </row>
    <row r="60" spans="1:7" s="56" customFormat="1" ht="18.75" customHeight="1" x14ac:dyDescent="0.15">
      <c r="A60" s="111"/>
      <c r="B60" s="70" t="s">
        <v>56</v>
      </c>
      <c r="C60" s="71" t="s">
        <v>37</v>
      </c>
      <c r="D60" s="26">
        <v>1</v>
      </c>
      <c r="E60" s="26"/>
      <c r="F60" s="64">
        <f t="shared" si="3"/>
        <v>0</v>
      </c>
      <c r="G60" s="60" t="s">
        <v>57</v>
      </c>
    </row>
    <row r="61" spans="1:7" s="56" customFormat="1" ht="18.75" customHeight="1" x14ac:dyDescent="0.15">
      <c r="A61" s="111"/>
      <c r="B61" s="57" t="s">
        <v>128</v>
      </c>
      <c r="C61" s="58" t="s">
        <v>22</v>
      </c>
      <c r="D61" s="25">
        <v>1</v>
      </c>
      <c r="E61" s="25"/>
      <c r="F61" s="64">
        <f t="shared" si="3"/>
        <v>0</v>
      </c>
      <c r="G61" s="59" t="s">
        <v>179</v>
      </c>
    </row>
    <row r="62" spans="1:7" s="56" customFormat="1" ht="18.75" customHeight="1" x14ac:dyDescent="0.15">
      <c r="A62" s="111"/>
      <c r="B62" s="57" t="s">
        <v>17</v>
      </c>
      <c r="C62" s="58" t="s">
        <v>37</v>
      </c>
      <c r="D62" s="25">
        <v>1</v>
      </c>
      <c r="E62" s="25"/>
      <c r="F62" s="64">
        <f t="shared" si="3"/>
        <v>0</v>
      </c>
      <c r="G62" s="59" t="s">
        <v>129</v>
      </c>
    </row>
    <row r="63" spans="1:7" s="56" customFormat="1" ht="18.75" customHeight="1" x14ac:dyDescent="0.15">
      <c r="A63" s="111"/>
      <c r="B63" s="57" t="s">
        <v>59</v>
      </c>
      <c r="C63" s="58" t="s">
        <v>22</v>
      </c>
      <c r="D63" s="25">
        <v>1</v>
      </c>
      <c r="E63" s="25"/>
      <c r="F63" s="64">
        <f t="shared" si="3"/>
        <v>0</v>
      </c>
      <c r="G63" s="59" t="s">
        <v>130</v>
      </c>
    </row>
    <row r="64" spans="1:7" s="56" customFormat="1" ht="18.75" customHeight="1" x14ac:dyDescent="0.15">
      <c r="A64" s="111"/>
      <c r="B64" s="57" t="s">
        <v>132</v>
      </c>
      <c r="C64" s="58" t="s">
        <v>22</v>
      </c>
      <c r="D64" s="25">
        <v>1</v>
      </c>
      <c r="E64" s="25"/>
      <c r="F64" s="64">
        <f t="shared" si="3"/>
        <v>0</v>
      </c>
      <c r="G64" s="59" t="s">
        <v>131</v>
      </c>
    </row>
    <row r="65" spans="1:7" s="56" customFormat="1" ht="18.75" customHeight="1" x14ac:dyDescent="0.15">
      <c r="A65" s="111"/>
      <c r="B65" s="57" t="s">
        <v>60</v>
      </c>
      <c r="C65" s="58" t="s">
        <v>22</v>
      </c>
      <c r="D65" s="25">
        <v>23</v>
      </c>
      <c r="E65" s="25"/>
      <c r="F65" s="64">
        <f t="shared" si="3"/>
        <v>0</v>
      </c>
      <c r="G65" s="59" t="s">
        <v>61</v>
      </c>
    </row>
    <row r="66" spans="1:7" s="56" customFormat="1" ht="18.75" customHeight="1" x14ac:dyDescent="0.15">
      <c r="A66" s="111"/>
      <c r="B66" s="57" t="s">
        <v>180</v>
      </c>
      <c r="C66" s="58" t="s">
        <v>22</v>
      </c>
      <c r="D66" s="25">
        <v>27</v>
      </c>
      <c r="E66" s="25"/>
      <c r="F66" s="64">
        <f t="shared" si="3"/>
        <v>0</v>
      </c>
      <c r="G66" s="59" t="s">
        <v>86</v>
      </c>
    </row>
    <row r="67" spans="1:7" s="56" customFormat="1" ht="18.75" customHeight="1" x14ac:dyDescent="0.15">
      <c r="A67" s="111"/>
      <c r="B67" s="57" t="s">
        <v>62</v>
      </c>
      <c r="C67" s="58" t="s">
        <v>22</v>
      </c>
      <c r="D67" s="25">
        <v>24</v>
      </c>
      <c r="E67" s="25"/>
      <c r="F67" s="64">
        <f t="shared" si="3"/>
        <v>0</v>
      </c>
      <c r="G67" s="59" t="s">
        <v>87</v>
      </c>
    </row>
    <row r="68" spans="1:7" s="56" customFormat="1" ht="18.75" customHeight="1" x14ac:dyDescent="0.15">
      <c r="A68" s="111"/>
      <c r="B68" s="57" t="s">
        <v>181</v>
      </c>
      <c r="C68" s="58" t="s">
        <v>28</v>
      </c>
      <c r="D68" s="25">
        <v>42</v>
      </c>
      <c r="E68" s="25"/>
      <c r="F68" s="64">
        <f>D68*E68</f>
        <v>0</v>
      </c>
      <c r="G68" s="59" t="s">
        <v>89</v>
      </c>
    </row>
    <row r="69" spans="1:7" s="56" customFormat="1" ht="18.75" customHeight="1" x14ac:dyDescent="0.15">
      <c r="A69" s="111"/>
      <c r="B69" s="57" t="s">
        <v>182</v>
      </c>
      <c r="C69" s="58" t="s">
        <v>28</v>
      </c>
      <c r="D69" s="25">
        <v>78</v>
      </c>
      <c r="E69" s="25"/>
      <c r="F69" s="64">
        <f>D69*E69</f>
        <v>0</v>
      </c>
      <c r="G69" s="59" t="s">
        <v>89</v>
      </c>
    </row>
    <row r="70" spans="1:7" s="56" customFormat="1" ht="18.75" customHeight="1" x14ac:dyDescent="0.15">
      <c r="A70" s="111"/>
      <c r="B70" s="57" t="s">
        <v>183</v>
      </c>
      <c r="C70" s="58" t="s">
        <v>28</v>
      </c>
      <c r="D70" s="25">
        <v>2</v>
      </c>
      <c r="E70" s="25"/>
      <c r="F70" s="64">
        <f t="shared" ref="F70" si="4">D70*E70</f>
        <v>0</v>
      </c>
      <c r="G70" s="59" t="s">
        <v>184</v>
      </c>
    </row>
    <row r="71" spans="1:7" s="56" customFormat="1" ht="18.75" customHeight="1" x14ac:dyDescent="0.15">
      <c r="A71" s="111"/>
      <c r="B71" s="78" t="s">
        <v>105</v>
      </c>
      <c r="C71" s="58" t="s">
        <v>28</v>
      </c>
      <c r="D71" s="25">
        <v>1</v>
      </c>
      <c r="E71" s="25"/>
      <c r="F71" s="64">
        <f t="shared" si="3"/>
        <v>0</v>
      </c>
      <c r="G71" s="59" t="s">
        <v>185</v>
      </c>
    </row>
    <row r="72" spans="1:7" s="56" customFormat="1" ht="18.75" customHeight="1" x14ac:dyDescent="0.15">
      <c r="A72" s="111"/>
      <c r="B72" s="57" t="s">
        <v>63</v>
      </c>
      <c r="C72" s="58" t="s">
        <v>28</v>
      </c>
      <c r="D72" s="25">
        <v>2</v>
      </c>
      <c r="E72" s="25"/>
      <c r="F72" s="64">
        <f t="shared" si="3"/>
        <v>0</v>
      </c>
      <c r="G72" s="59" t="s">
        <v>185</v>
      </c>
    </row>
    <row r="73" spans="1:7" s="56" customFormat="1" ht="18.75" customHeight="1" x14ac:dyDescent="0.15">
      <c r="A73" s="111"/>
      <c r="B73" s="57" t="s">
        <v>64</v>
      </c>
      <c r="C73" s="58" t="s">
        <v>28</v>
      </c>
      <c r="D73" s="25">
        <v>1</v>
      </c>
      <c r="E73" s="25"/>
      <c r="F73" s="64">
        <f t="shared" si="3"/>
        <v>0</v>
      </c>
      <c r="G73" s="59" t="s">
        <v>185</v>
      </c>
    </row>
    <row r="74" spans="1:7" s="56" customFormat="1" ht="18.75" customHeight="1" x14ac:dyDescent="0.15">
      <c r="A74" s="111"/>
      <c r="B74" s="57" t="s">
        <v>67</v>
      </c>
      <c r="C74" s="58" t="s">
        <v>28</v>
      </c>
      <c r="D74" s="26">
        <v>1</v>
      </c>
      <c r="E74" s="25"/>
      <c r="F74" s="64">
        <f t="shared" si="3"/>
        <v>0</v>
      </c>
      <c r="G74" s="59" t="s">
        <v>185</v>
      </c>
    </row>
    <row r="75" spans="1:7" s="56" customFormat="1" ht="18.75" customHeight="1" x14ac:dyDescent="0.15">
      <c r="A75" s="111"/>
      <c r="B75" s="57" t="s">
        <v>19</v>
      </c>
      <c r="C75" s="58" t="s">
        <v>28</v>
      </c>
      <c r="D75" s="25">
        <v>5</v>
      </c>
      <c r="E75" s="25"/>
      <c r="F75" s="64">
        <f t="shared" si="3"/>
        <v>0</v>
      </c>
      <c r="G75" s="59" t="s">
        <v>185</v>
      </c>
    </row>
    <row r="76" spans="1:7" s="56" customFormat="1" ht="18.75" customHeight="1" x14ac:dyDescent="0.15">
      <c r="A76" s="111"/>
      <c r="B76" s="57" t="s">
        <v>91</v>
      </c>
      <c r="C76" s="58" t="s">
        <v>28</v>
      </c>
      <c r="D76" s="25">
        <v>4</v>
      </c>
      <c r="E76" s="25"/>
      <c r="F76" s="64">
        <f t="shared" si="3"/>
        <v>0</v>
      </c>
      <c r="G76" s="59" t="s">
        <v>185</v>
      </c>
    </row>
    <row r="77" spans="1:7" s="56" customFormat="1" ht="18.75" customHeight="1" x14ac:dyDescent="0.15">
      <c r="A77" s="111"/>
      <c r="B77" s="57" t="s">
        <v>65</v>
      </c>
      <c r="C77" s="58" t="s">
        <v>28</v>
      </c>
      <c r="D77" s="25">
        <v>2</v>
      </c>
      <c r="E77" s="25"/>
      <c r="F77" s="64">
        <f t="shared" si="3"/>
        <v>0</v>
      </c>
      <c r="G77" s="59" t="s">
        <v>185</v>
      </c>
    </row>
    <row r="78" spans="1:7" s="56" customFormat="1" ht="18.75" customHeight="1" x14ac:dyDescent="0.15">
      <c r="A78" s="111"/>
      <c r="B78" s="57" t="s">
        <v>66</v>
      </c>
      <c r="C78" s="58" t="s">
        <v>28</v>
      </c>
      <c r="D78" s="25">
        <v>4</v>
      </c>
      <c r="E78" s="25"/>
      <c r="F78" s="64">
        <f t="shared" si="3"/>
        <v>0</v>
      </c>
      <c r="G78" s="59" t="s">
        <v>185</v>
      </c>
    </row>
    <row r="79" spans="1:7" s="56" customFormat="1" ht="18.75" customHeight="1" x14ac:dyDescent="0.15">
      <c r="A79" s="111"/>
      <c r="B79" s="70" t="s">
        <v>133</v>
      </c>
      <c r="C79" s="71" t="s">
        <v>28</v>
      </c>
      <c r="D79" s="25">
        <v>4</v>
      </c>
      <c r="E79" s="25"/>
      <c r="F79" s="64">
        <f t="shared" si="3"/>
        <v>0</v>
      </c>
      <c r="G79" s="79" t="s">
        <v>186</v>
      </c>
    </row>
    <row r="80" spans="1:7" s="56" customFormat="1" ht="18.75" customHeight="1" x14ac:dyDescent="0.15">
      <c r="A80" s="111"/>
      <c r="B80" s="57" t="s">
        <v>69</v>
      </c>
      <c r="C80" s="58" t="s">
        <v>28</v>
      </c>
      <c r="D80" s="25">
        <v>12</v>
      </c>
      <c r="E80" s="26"/>
      <c r="F80" s="64">
        <f t="shared" si="3"/>
        <v>0</v>
      </c>
      <c r="G80" s="59"/>
    </row>
    <row r="81" spans="1:7" s="56" customFormat="1" ht="18.75" customHeight="1" x14ac:dyDescent="0.15">
      <c r="A81" s="111"/>
      <c r="B81" s="57" t="s">
        <v>187</v>
      </c>
      <c r="C81" s="58" t="s">
        <v>22</v>
      </c>
      <c r="D81" s="25">
        <v>10</v>
      </c>
      <c r="E81" s="26"/>
      <c r="F81" s="64">
        <f t="shared" si="3"/>
        <v>0</v>
      </c>
      <c r="G81" s="59"/>
    </row>
    <row r="82" spans="1:7" s="56" customFormat="1" ht="18.75" customHeight="1" x14ac:dyDescent="0.15">
      <c r="A82" s="111"/>
      <c r="B82" s="57" t="s">
        <v>188</v>
      </c>
      <c r="C82" s="58" t="s">
        <v>28</v>
      </c>
      <c r="D82" s="25">
        <v>8</v>
      </c>
      <c r="E82" s="26"/>
      <c r="F82" s="64">
        <f t="shared" si="3"/>
        <v>0</v>
      </c>
      <c r="G82" s="59"/>
    </row>
    <row r="83" spans="1:7" s="56" customFormat="1" ht="18.75" customHeight="1" x14ac:dyDescent="0.15">
      <c r="A83" s="111"/>
      <c r="B83" s="57" t="s">
        <v>70</v>
      </c>
      <c r="C83" s="58" t="s">
        <v>28</v>
      </c>
      <c r="D83" s="25">
        <v>25</v>
      </c>
      <c r="E83" s="25"/>
      <c r="F83" s="64">
        <f t="shared" si="3"/>
        <v>0</v>
      </c>
      <c r="G83" s="59" t="s">
        <v>88</v>
      </c>
    </row>
    <row r="84" spans="1:7" s="56" customFormat="1" ht="18.75" customHeight="1" x14ac:dyDescent="0.15">
      <c r="A84" s="111"/>
      <c r="B84" s="57" t="s">
        <v>68</v>
      </c>
      <c r="C84" s="58" t="s">
        <v>28</v>
      </c>
      <c r="D84" s="25">
        <v>20</v>
      </c>
      <c r="E84" s="25"/>
      <c r="F84" s="64">
        <f t="shared" si="3"/>
        <v>0</v>
      </c>
      <c r="G84" s="59" t="s">
        <v>189</v>
      </c>
    </row>
    <row r="85" spans="1:7" s="56" customFormat="1" ht="18.75" customHeight="1" x14ac:dyDescent="0.15">
      <c r="A85" s="111"/>
      <c r="B85" s="57" t="s">
        <v>108</v>
      </c>
      <c r="C85" s="58" t="s">
        <v>22</v>
      </c>
      <c r="D85" s="25">
        <v>1</v>
      </c>
      <c r="E85" s="25"/>
      <c r="F85" s="64">
        <f t="shared" si="3"/>
        <v>0</v>
      </c>
      <c r="G85" s="59" t="s">
        <v>106</v>
      </c>
    </row>
    <row r="86" spans="1:7" s="56" customFormat="1" ht="18.75" customHeight="1" x14ac:dyDescent="0.15">
      <c r="A86" s="111"/>
      <c r="B86" s="57" t="s">
        <v>101</v>
      </c>
      <c r="C86" s="58" t="s">
        <v>22</v>
      </c>
      <c r="D86" s="25">
        <v>1</v>
      </c>
      <c r="E86" s="25"/>
      <c r="F86" s="64">
        <v>0</v>
      </c>
      <c r="G86" s="59" t="s">
        <v>100</v>
      </c>
    </row>
    <row r="87" spans="1:7" s="56" customFormat="1" ht="18.75" customHeight="1" x14ac:dyDescent="0.15">
      <c r="A87" s="112"/>
      <c r="B87" s="76" t="s">
        <v>30</v>
      </c>
      <c r="C87" s="77"/>
      <c r="D87" s="39"/>
      <c r="E87" s="39"/>
      <c r="F87" s="65">
        <f>SUM(F57:F86)</f>
        <v>0</v>
      </c>
      <c r="G87" s="66"/>
    </row>
    <row r="88" spans="1:7" s="56" customFormat="1" ht="18.75" customHeight="1" x14ac:dyDescent="0.15">
      <c r="A88" s="116" t="s">
        <v>38</v>
      </c>
      <c r="B88" s="53" t="s">
        <v>39</v>
      </c>
      <c r="C88" s="54" t="s">
        <v>37</v>
      </c>
      <c r="D88" s="27">
        <v>1</v>
      </c>
      <c r="E88" s="27"/>
      <c r="F88" s="64">
        <f t="shared" ref="F88:F96" si="5">D88*E88</f>
        <v>0</v>
      </c>
      <c r="G88" s="69" t="s">
        <v>141</v>
      </c>
    </row>
    <row r="89" spans="1:7" s="56" customFormat="1" ht="18.75" customHeight="1" x14ac:dyDescent="0.15">
      <c r="A89" s="111"/>
      <c r="B89" s="57" t="s">
        <v>41</v>
      </c>
      <c r="C89" s="58" t="s">
        <v>37</v>
      </c>
      <c r="D89" s="25">
        <v>1</v>
      </c>
      <c r="E89" s="25"/>
      <c r="F89" s="64">
        <f t="shared" si="5"/>
        <v>0</v>
      </c>
      <c r="G89" s="59" t="s">
        <v>142</v>
      </c>
    </row>
    <row r="90" spans="1:7" s="56" customFormat="1" ht="18.75" customHeight="1" x14ac:dyDescent="0.15">
      <c r="A90" s="111"/>
      <c r="B90" s="57" t="s">
        <v>42</v>
      </c>
      <c r="C90" s="58" t="s">
        <v>37</v>
      </c>
      <c r="D90" s="25">
        <v>1</v>
      </c>
      <c r="E90" s="25"/>
      <c r="F90" s="64">
        <v>0</v>
      </c>
      <c r="G90" s="61" t="s">
        <v>143</v>
      </c>
    </row>
    <row r="91" spans="1:7" s="56" customFormat="1" ht="18.75" customHeight="1" x14ac:dyDescent="0.15">
      <c r="A91" s="111"/>
      <c r="B91" s="57" t="s">
        <v>190</v>
      </c>
      <c r="C91" s="58" t="s">
        <v>37</v>
      </c>
      <c r="D91" s="25">
        <v>1</v>
      </c>
      <c r="E91" s="25"/>
      <c r="F91" s="64">
        <v>0</v>
      </c>
      <c r="G91" s="59" t="s">
        <v>191</v>
      </c>
    </row>
    <row r="92" spans="1:7" s="56" customFormat="1" ht="18.75" customHeight="1" x14ac:dyDescent="0.15">
      <c r="A92" s="111"/>
      <c r="B92" s="70" t="s">
        <v>192</v>
      </c>
      <c r="C92" s="71" t="s">
        <v>37</v>
      </c>
      <c r="D92" s="26">
        <v>1</v>
      </c>
      <c r="E92" s="26"/>
      <c r="F92" s="64">
        <f t="shared" si="5"/>
        <v>0</v>
      </c>
      <c r="G92" s="60" t="s">
        <v>193</v>
      </c>
    </row>
    <row r="93" spans="1:7" s="56" customFormat="1" ht="18.75" customHeight="1" x14ac:dyDescent="0.15">
      <c r="A93" s="111"/>
      <c r="B93" s="70" t="s">
        <v>153</v>
      </c>
      <c r="C93" s="71" t="s">
        <v>37</v>
      </c>
      <c r="D93" s="26">
        <v>1</v>
      </c>
      <c r="E93" s="26"/>
      <c r="F93" s="64">
        <f t="shared" si="5"/>
        <v>0</v>
      </c>
      <c r="G93" s="60" t="s">
        <v>140</v>
      </c>
    </row>
    <row r="94" spans="1:7" s="56" customFormat="1" ht="18.75" customHeight="1" x14ac:dyDescent="0.15">
      <c r="A94" s="111"/>
      <c r="B94" s="57" t="s">
        <v>144</v>
      </c>
      <c r="C94" s="58" t="s">
        <v>43</v>
      </c>
      <c r="D94" s="25">
        <v>4</v>
      </c>
      <c r="E94" s="25"/>
      <c r="F94" s="64">
        <f t="shared" si="5"/>
        <v>0</v>
      </c>
      <c r="G94" s="59" t="s">
        <v>139</v>
      </c>
    </row>
    <row r="95" spans="1:7" s="56" customFormat="1" ht="18.75" customHeight="1" x14ac:dyDescent="0.15">
      <c r="A95" s="111"/>
      <c r="B95" s="80" t="s">
        <v>52</v>
      </c>
      <c r="C95" s="58" t="s">
        <v>43</v>
      </c>
      <c r="D95" s="25">
        <v>2</v>
      </c>
      <c r="E95" s="25"/>
      <c r="F95" s="64">
        <f t="shared" si="5"/>
        <v>0</v>
      </c>
      <c r="G95" s="59" t="s">
        <v>53</v>
      </c>
    </row>
    <row r="96" spans="1:7" s="56" customFormat="1" ht="18.75" customHeight="1" x14ac:dyDescent="0.15">
      <c r="A96" s="111"/>
      <c r="B96" s="57" t="s">
        <v>55</v>
      </c>
      <c r="C96" s="58" t="s">
        <v>43</v>
      </c>
      <c r="D96" s="25">
        <v>8</v>
      </c>
      <c r="E96" s="25"/>
      <c r="F96" s="64">
        <f t="shared" si="5"/>
        <v>0</v>
      </c>
      <c r="G96" s="59" t="s">
        <v>194</v>
      </c>
    </row>
    <row r="97" spans="1:7" s="56" customFormat="1" ht="18.75" customHeight="1" x14ac:dyDescent="0.15">
      <c r="A97" s="111"/>
      <c r="B97" s="81" t="s">
        <v>51</v>
      </c>
      <c r="C97" s="82" t="s">
        <v>43</v>
      </c>
      <c r="D97" s="47">
        <v>1</v>
      </c>
      <c r="E97" s="47"/>
      <c r="F97" s="64">
        <v>0</v>
      </c>
      <c r="G97" s="83" t="s">
        <v>134</v>
      </c>
    </row>
    <row r="98" spans="1:7" s="56" customFormat="1" ht="18.75" customHeight="1" x14ac:dyDescent="0.15">
      <c r="A98" s="111"/>
      <c r="B98" s="57" t="s">
        <v>137</v>
      </c>
      <c r="C98" s="58" t="s">
        <v>37</v>
      </c>
      <c r="D98" s="25">
        <v>1</v>
      </c>
      <c r="E98" s="25"/>
      <c r="F98" s="55">
        <f t="shared" ref="F98:F99" si="6">D98*E98</f>
        <v>0</v>
      </c>
      <c r="G98" s="63" t="s">
        <v>195</v>
      </c>
    </row>
    <row r="99" spans="1:7" s="56" customFormat="1" ht="18.75" customHeight="1" x14ac:dyDescent="0.15">
      <c r="A99" s="111"/>
      <c r="B99" s="70" t="s">
        <v>196</v>
      </c>
      <c r="C99" s="71"/>
      <c r="D99" s="25">
        <v>1</v>
      </c>
      <c r="E99" s="25"/>
      <c r="F99" s="55">
        <f t="shared" si="6"/>
        <v>0</v>
      </c>
      <c r="G99" s="84"/>
    </row>
    <row r="100" spans="1:7" s="56" customFormat="1" ht="18.75" customHeight="1" x14ac:dyDescent="0.15">
      <c r="A100" s="112"/>
      <c r="B100" s="76" t="s">
        <v>30</v>
      </c>
      <c r="C100" s="77"/>
      <c r="D100" s="4"/>
      <c r="E100" s="4"/>
      <c r="F100" s="65">
        <f>SUM(F88:F99)</f>
        <v>0</v>
      </c>
      <c r="G100" s="66"/>
    </row>
    <row r="101" spans="1:7" s="56" customFormat="1" ht="18.75" customHeight="1" x14ac:dyDescent="0.15">
      <c r="A101" s="117" t="s">
        <v>99</v>
      </c>
      <c r="B101" s="70" t="s">
        <v>6</v>
      </c>
      <c r="C101" s="71" t="s">
        <v>22</v>
      </c>
      <c r="D101" s="26">
        <v>100</v>
      </c>
      <c r="E101" s="26"/>
      <c r="F101" s="64">
        <f t="shared" ref="F101:F104" si="7">D101*E101</f>
        <v>0</v>
      </c>
      <c r="G101" s="60" t="s">
        <v>7</v>
      </c>
    </row>
    <row r="102" spans="1:7" s="56" customFormat="1" ht="18.75" customHeight="1" x14ac:dyDescent="0.15">
      <c r="A102" s="117"/>
      <c r="B102" s="57" t="s">
        <v>8</v>
      </c>
      <c r="C102" s="58" t="s">
        <v>22</v>
      </c>
      <c r="D102" s="25">
        <v>100</v>
      </c>
      <c r="E102" s="25"/>
      <c r="F102" s="64">
        <f t="shared" si="7"/>
        <v>0</v>
      </c>
      <c r="G102" s="59" t="s">
        <v>36</v>
      </c>
    </row>
    <row r="103" spans="1:7" s="56" customFormat="1" ht="18.75" customHeight="1" x14ac:dyDescent="0.15">
      <c r="A103" s="117"/>
      <c r="B103" s="57" t="s">
        <v>135</v>
      </c>
      <c r="C103" s="58" t="s">
        <v>37</v>
      </c>
      <c r="D103" s="25">
        <v>1</v>
      </c>
      <c r="E103" s="25"/>
      <c r="F103" s="64">
        <f>D103*E103</f>
        <v>0</v>
      </c>
      <c r="G103" s="59" t="s">
        <v>136</v>
      </c>
    </row>
    <row r="104" spans="1:7" s="56" customFormat="1" ht="18.75" customHeight="1" x14ac:dyDescent="0.15">
      <c r="A104" s="117"/>
      <c r="B104" s="57" t="s">
        <v>9</v>
      </c>
      <c r="C104" s="58" t="s">
        <v>22</v>
      </c>
      <c r="D104" s="25">
        <v>400</v>
      </c>
      <c r="E104" s="25"/>
      <c r="F104" s="64">
        <f t="shared" si="7"/>
        <v>0</v>
      </c>
      <c r="G104" s="59" t="s">
        <v>10</v>
      </c>
    </row>
    <row r="105" spans="1:7" s="56" customFormat="1" ht="18.75" customHeight="1" x14ac:dyDescent="0.15">
      <c r="A105" s="118"/>
      <c r="B105" s="73" t="s">
        <v>197</v>
      </c>
      <c r="C105" s="82" t="s">
        <v>22</v>
      </c>
      <c r="D105" s="25">
        <v>30</v>
      </c>
      <c r="E105" s="25"/>
      <c r="F105" s="64">
        <f>D105*E105</f>
        <v>0</v>
      </c>
      <c r="G105" s="75"/>
    </row>
    <row r="106" spans="1:7" s="56" customFormat="1" ht="18.75" customHeight="1" x14ac:dyDescent="0.15">
      <c r="A106" s="118"/>
      <c r="B106" s="73" t="s">
        <v>198</v>
      </c>
      <c r="C106" s="82" t="s">
        <v>43</v>
      </c>
      <c r="D106" s="25">
        <v>1</v>
      </c>
      <c r="E106" s="25"/>
      <c r="F106" s="64">
        <f t="shared" ref="F106:F108" si="8">D106*E106</f>
        <v>0</v>
      </c>
      <c r="G106" s="75"/>
    </row>
    <row r="107" spans="1:7" s="56" customFormat="1" ht="18.75" customHeight="1" x14ac:dyDescent="0.15">
      <c r="A107" s="118"/>
      <c r="B107" s="73" t="s">
        <v>199</v>
      </c>
      <c r="C107" s="82" t="s">
        <v>154</v>
      </c>
      <c r="D107" s="47"/>
      <c r="E107" s="47"/>
      <c r="F107" s="64">
        <f t="shared" si="8"/>
        <v>0</v>
      </c>
      <c r="G107" s="75"/>
    </row>
    <row r="108" spans="1:7" s="56" customFormat="1" ht="18.75" customHeight="1" x14ac:dyDescent="0.15">
      <c r="A108" s="118"/>
      <c r="B108" s="73" t="s">
        <v>200</v>
      </c>
      <c r="C108" s="62" t="s">
        <v>37</v>
      </c>
      <c r="D108" s="25">
        <v>1</v>
      </c>
      <c r="E108" s="25"/>
      <c r="F108" s="67">
        <f t="shared" si="8"/>
        <v>0</v>
      </c>
      <c r="G108" s="75" t="s">
        <v>201</v>
      </c>
    </row>
    <row r="109" spans="1:7" s="56" customFormat="1" ht="18.75" customHeight="1" x14ac:dyDescent="0.15">
      <c r="A109" s="119"/>
      <c r="B109" s="76" t="s">
        <v>30</v>
      </c>
      <c r="C109" s="77"/>
      <c r="D109" s="4"/>
      <c r="E109" s="4"/>
      <c r="F109" s="65">
        <f>SUM(F101:F108)</f>
        <v>0</v>
      </c>
      <c r="G109" s="66"/>
    </row>
    <row r="110" spans="1:7" ht="18.75" customHeight="1" x14ac:dyDescent="0.15">
      <c r="A110" s="124" t="s">
        <v>112</v>
      </c>
      <c r="B110" s="125"/>
      <c r="C110" s="36"/>
      <c r="D110" s="5"/>
      <c r="E110" s="30"/>
      <c r="F110" s="52"/>
      <c r="G110" s="18"/>
    </row>
    <row r="111" spans="1:7" ht="18.75" customHeight="1" x14ac:dyDescent="0.15">
      <c r="A111" s="126" t="s">
        <v>113</v>
      </c>
      <c r="B111" s="127"/>
      <c r="C111" s="37"/>
      <c r="D111" s="6"/>
      <c r="E111" s="29"/>
      <c r="F111" s="50"/>
      <c r="G111" s="17"/>
    </row>
    <row r="112" spans="1:7" ht="18.75" customHeight="1" x14ac:dyDescent="0.15">
      <c r="A112" s="122" t="s">
        <v>114</v>
      </c>
      <c r="B112" s="123"/>
      <c r="C112" s="38"/>
      <c r="D112" s="7"/>
      <c r="E112" s="28"/>
      <c r="F112" s="51"/>
      <c r="G112" s="44" t="s">
        <v>116</v>
      </c>
    </row>
    <row r="113" spans="1:7" ht="10.5" hidden="1" customHeight="1" x14ac:dyDescent="0.15">
      <c r="A113" s="3"/>
      <c r="B113" s="22"/>
      <c r="C113" s="9"/>
      <c r="D113" s="10"/>
      <c r="E113" s="10"/>
      <c r="F113" s="35"/>
      <c r="G113" s="19" t="s">
        <v>71</v>
      </c>
    </row>
    <row r="114" spans="1:7" ht="127.5" hidden="1" customHeight="1" x14ac:dyDescent="0.15">
      <c r="A114" s="3"/>
      <c r="B114" s="23"/>
      <c r="C114" s="9" t="s">
        <v>72</v>
      </c>
      <c r="D114" s="11"/>
      <c r="E114" s="11"/>
      <c r="F114" s="32"/>
      <c r="G114" s="19" t="s">
        <v>73</v>
      </c>
    </row>
    <row r="115" spans="1:7" ht="10.5" hidden="1" customHeight="1" x14ac:dyDescent="0.15">
      <c r="A115" s="3"/>
      <c r="B115" s="22"/>
      <c r="C115" s="9"/>
      <c r="D115" s="11"/>
      <c r="E115" s="11"/>
      <c r="F115" s="32"/>
      <c r="G115" s="19" t="s">
        <v>74</v>
      </c>
    </row>
    <row r="116" spans="1:7" ht="10.5" hidden="1" customHeight="1" x14ac:dyDescent="0.15">
      <c r="A116" s="3"/>
      <c r="B116" s="22"/>
      <c r="C116" s="9"/>
      <c r="D116" s="11"/>
      <c r="E116" s="11"/>
      <c r="F116" s="32"/>
      <c r="G116" s="19" t="s">
        <v>75</v>
      </c>
    </row>
    <row r="117" spans="1:7" ht="18" customHeight="1" x14ac:dyDescent="0.15">
      <c r="A117" s="48" t="s">
        <v>202</v>
      </c>
      <c r="B117" s="49"/>
      <c r="C117" s="9"/>
      <c r="D117" s="12"/>
      <c r="E117" s="12"/>
      <c r="F117" s="33"/>
      <c r="G117" s="19"/>
    </row>
    <row r="118" spans="1:7" x14ac:dyDescent="0.15">
      <c r="A118" s="8"/>
      <c r="B118" s="22"/>
      <c r="C118" s="9"/>
      <c r="D118" s="12"/>
      <c r="E118" s="12"/>
      <c r="F118" s="33"/>
      <c r="G118" s="19"/>
    </row>
    <row r="119" spans="1:7" x14ac:dyDescent="0.15">
      <c r="A119" s="8"/>
      <c r="B119" s="22"/>
      <c r="C119" s="9"/>
      <c r="D119" s="12"/>
      <c r="E119" s="12"/>
      <c r="F119" s="33"/>
      <c r="G119" s="19"/>
    </row>
    <row r="120" spans="1:7" x14ac:dyDescent="0.15">
      <c r="A120" s="8"/>
      <c r="B120" s="22"/>
      <c r="C120" s="9"/>
      <c r="D120" s="12"/>
      <c r="E120" s="12"/>
      <c r="F120" s="33"/>
      <c r="G120" s="19"/>
    </row>
    <row r="121" spans="1:7" x14ac:dyDescent="0.15">
      <c r="A121" s="8"/>
      <c r="B121" s="22"/>
      <c r="C121" s="9"/>
      <c r="D121" s="12"/>
      <c r="E121" s="12"/>
      <c r="F121" s="33"/>
      <c r="G121" s="19"/>
    </row>
    <row r="122" spans="1:7" x14ac:dyDescent="0.15">
      <c r="A122" s="8"/>
      <c r="B122" s="22"/>
      <c r="C122" s="9"/>
      <c r="D122" s="12"/>
      <c r="E122" s="12"/>
      <c r="F122" s="33"/>
      <c r="G122" s="19"/>
    </row>
    <row r="123" spans="1:7" x14ac:dyDescent="0.15">
      <c r="A123" s="8"/>
      <c r="B123" s="22"/>
      <c r="C123" s="9"/>
      <c r="D123" s="12"/>
      <c r="E123" s="12"/>
      <c r="F123" s="33"/>
      <c r="G123" s="19"/>
    </row>
    <row r="124" spans="1:7" x14ac:dyDescent="0.15">
      <c r="A124" s="8"/>
      <c r="B124" s="22"/>
      <c r="C124" s="9"/>
      <c r="D124" s="12"/>
      <c r="E124" s="12"/>
      <c r="F124" s="33"/>
      <c r="G124" s="19"/>
    </row>
    <row r="125" spans="1:7" x14ac:dyDescent="0.15">
      <c r="A125" s="8"/>
      <c r="B125" s="22"/>
      <c r="C125" s="9"/>
      <c r="D125" s="12"/>
      <c r="E125" s="12"/>
      <c r="F125" s="33"/>
      <c r="G125" s="19"/>
    </row>
    <row r="126" spans="1:7" x14ac:dyDescent="0.15">
      <c r="A126" s="8"/>
      <c r="B126" s="22"/>
      <c r="C126" s="9"/>
      <c r="D126" s="12"/>
      <c r="E126" s="12"/>
      <c r="F126" s="33"/>
      <c r="G126" s="19"/>
    </row>
  </sheetData>
  <mergeCells count="12">
    <mergeCell ref="A112:B112"/>
    <mergeCell ref="A1:G1"/>
    <mergeCell ref="A2:C2"/>
    <mergeCell ref="A4:A19"/>
    <mergeCell ref="A20:A25"/>
    <mergeCell ref="A26:A41"/>
    <mergeCell ref="A42:A56"/>
    <mergeCell ref="A57:A87"/>
    <mergeCell ref="A88:A100"/>
    <mergeCell ref="A101:A109"/>
    <mergeCell ref="A110:B110"/>
    <mergeCell ref="A111:B111"/>
  </mergeCells>
  <phoneticPr fontId="25" type="noConversion"/>
  <printOptions horizontalCentered="1"/>
  <pageMargins left="0.23622047244094491" right="0.15748031496062992" top="0.47244094488188981" bottom="0.27559055118110237" header="0.43307086614173229" footer="0.19685039370078741"/>
  <pageSetup paperSize="9" scale="8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하프마라톤대회 입찰예산내역</vt:lpstr>
      <vt:lpstr>Go Free Run 입찰예산내역</vt:lpstr>
      <vt:lpstr>'Go Free Run 입찰예산내역'!Print_Area</vt:lpstr>
      <vt:lpstr>'하프마라톤대회 입찰예산내역'!Print_Area</vt:lpstr>
      <vt:lpstr>'Go Free Run 입찰예산내역'!Print_Titles</vt:lpstr>
      <vt:lpstr>'하프마라톤대회 입찰예산내역'!Print_Titles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</dc:creator>
  <cp:lastModifiedBy>윤지용</cp:lastModifiedBy>
  <cp:lastPrinted>2021-11-30T07:47:52Z</cp:lastPrinted>
  <dcterms:created xsi:type="dcterms:W3CDTF">2012-05-25T08:20:28Z</dcterms:created>
  <dcterms:modified xsi:type="dcterms:W3CDTF">2026-01-20T08:06:23Z</dcterms:modified>
</cp:coreProperties>
</file>